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59849DC9-A4F9-464E-8630-E1D835032590}" xr6:coauthVersionLast="47" xr6:coauthVersionMax="47" xr10:uidLastSave="{00000000-0000-0000-0000-000000000000}"/>
  <bookViews>
    <workbookView xWindow="28680" yWindow="-120" windowWidth="29040" windowHeight="15840" xr2:uid="{6C151B0B-208E-4E44-98F1-8B408BC2F4B6}"/>
  </bookViews>
  <sheets>
    <sheet name="Introducción" sheetId="2" r:id="rId1"/>
    <sheet name="Resultados" sheetId="3" r:id="rId2"/>
    <sheet name="Método_Gestión_Entid_Pública" sheetId="4" r:id="rId3"/>
    <sheet name="Indicador_Riesgo_Ent.Pública" sheetId="6" r:id="rId4"/>
    <sheet name="Aux" sheetId="7" state="hidden" r:id="rId5"/>
  </sheets>
  <externalReferences>
    <externalReference r:id="rId6"/>
  </externalReferences>
  <definedNames>
    <definedName name="_xlnm._FilterDatabase" localSheetId="3" hidden="1">Indicador_Riesgo_Ent.Pública!$B$9:$X$129</definedName>
    <definedName name="_xlnm._FilterDatabase" localSheetId="2" hidden="1">Método_Gestión_Entid_Pública!$A$5:$K$12</definedName>
    <definedName name="_ftn2" localSheetId="0">Introducción!$A$116</definedName>
    <definedName name="A" localSheetId="3">#REF!</definedName>
    <definedName name="A">#REF!</definedName>
    <definedName name="_xlnm.Print_Area" localSheetId="3">Indicador_Riesgo_Ent.Pública!$B$1:$X$130</definedName>
    <definedName name="_xlnm.Print_Area" localSheetId="0">Introducción!$A$1:$L$127</definedName>
    <definedName name="_xlnm.Print_Area" localSheetId="1">Resultados!$A$1:$H$47</definedName>
    <definedName name="negative" localSheetId="3">Indicador_Riesgo_Ent.Pública!$G$24:$G$30</definedName>
    <definedName name="negative">#REF!</definedName>
    <definedName name="positive" localSheetId="3">Indicador_Riesgo_Ent.Pública!$F$24:$F$30</definedName>
    <definedName name="positive">#REF!</definedName>
    <definedName name="RAN.C.CAT">Indicador_Riesgo_Ent.Pública!$Q$34:$Q$55</definedName>
    <definedName name="RAN.C.CET">Indicador_Riesgo_Ent.Pública!$J$34:$J$55</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Indicador_Riesgo_Ent.Pública!$E$34:$F$55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Indicador_Riesgo_Ent.Pública!$E$20:$F$28</definedName>
    <definedName name="RAN.CD.RX">Indicador_Riesgo_Ent.Pública!#REF!</definedName>
    <definedName name="RAN.CP.R2">#REF!</definedName>
    <definedName name="RAN.CV.CAT">Indicador_Riesgo_Ent.Pública!$Q$58:$Q$79</definedName>
    <definedName name="RAN.CV.CET">Indicador_Riesgo_Ent.Pública!$J$58:$J$79</definedName>
    <definedName name="RAN.CV.R1" localSheetId="3">#REF!</definedName>
    <definedName name="RAN.CV.R1">#REF!</definedName>
    <definedName name="RAN.CV.R10">Indicador_Riesgo_Ent.Pública!$E$58:$F$79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Indicador_Riesgo_Ent.Pública!$E$31:$F$31</definedName>
    <definedName name="RAN.MP.CAT">Indicador_Riesgo_Ent.Pública!$Q$82:$Q$103</definedName>
    <definedName name="RAN.MP.CET">Indicador_Riesgo_Ent.Pública!$J$82:$J$103</definedName>
    <definedName name="RAN.MP.R1" localSheetId="3">#REF!</definedName>
    <definedName name="RAN.MP.R1">#REF!</definedName>
    <definedName name="RAN.MP.R10">Indicador_Riesgo_Ent.Pública!$E$21:$F$37</definedName>
    <definedName name="RAN.MP.R12">Indicador_Riesgo_Ent.Pública!$E$82:$F$103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Indicador_Riesgo_Ent.Pública!$E$39:$F$40</definedName>
    <definedName name="RAN.OP.CAT">Indicador_Riesgo_Ent.Pública!$Q$106:$Q$127</definedName>
    <definedName name="RAN.OP.CET">Indicador_Riesgo_Ent.Pública!$J$106:$J$127</definedName>
    <definedName name="RAN.OP.R2">Indicador_Riesgo_Ent.Pública!$E$42:$F$54</definedName>
    <definedName name="RAN.OP.R9">Indicador_Riesgo_Ent.Pública!$E$106:$F$127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R.11" localSheetId="3">#REF!</definedName>
    <definedName name="RAN.R.11">#REF!</definedName>
    <definedName name="RAN.S.CAT">Indicador_Riesgo_Ent.Pública!$Q$10:$Q$31</definedName>
    <definedName name="RAN.S.CET">Indicador_Riesgo_Ent.Pública!$J$10:$J$31</definedName>
    <definedName name="RAN.S.R1" localSheetId="3">#REF!</definedName>
    <definedName name="RAN.S.R1">#REF!</definedName>
    <definedName name="RAN.S.R11">Indicador_Riesgo_Ent.Pública!$E$10:$F$31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Indicador_Riesgo_Ent.Pública!$E$10:$F$14</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CDRX">Indicador_Riesgo_Ent.Pública!#REF!</definedName>
    <definedName name="RANCPR2">#REF!</definedName>
    <definedName name="RANCR1" localSheetId="3">#REF!</definedName>
    <definedName name="RANCR1">#REF!</definedName>
    <definedName name="RANCR10" localSheetId="3">#REF!</definedName>
    <definedName name="RANCR10">#REF!</definedName>
    <definedName name="RANCR11" localSheetId="3">#REF!</definedName>
    <definedName name="RANCR11">#REF!</definedName>
    <definedName name="RANCR13">Indicador_Riesgo_Ent.Pública!$J$34:$M$55</definedName>
    <definedName name="RANCR2" localSheetId="3">#REF!</definedName>
    <definedName name="RANCR2">#REF!</definedName>
    <definedName name="RANCR3" localSheetId="3">#REF!</definedName>
    <definedName name="RANCR3">#REF!</definedName>
    <definedName name="RANCR4" localSheetId="3">#REF!</definedName>
    <definedName name="RANCR4">#REF!</definedName>
    <definedName name="RANCR5" localSheetId="3">#REF!</definedName>
    <definedName name="RANCR5">#REF!</definedName>
    <definedName name="RANCR6" localSheetId="3">#REF!</definedName>
    <definedName name="RANCR6">#REF!</definedName>
    <definedName name="RANCR7" localSheetId="3">#REF!</definedName>
    <definedName name="RANCR7">#REF!</definedName>
    <definedName name="RANCR8" localSheetId="3">#REF!</definedName>
    <definedName name="RANCR8">#REF!</definedName>
    <definedName name="RANCR9">Indicador_Riesgo_Ent.Pública!$J$24:$M$28</definedName>
    <definedName name="RANCVR1" localSheetId="3">#REF!</definedName>
    <definedName name="RANCVR1">#REF!</definedName>
    <definedName name="RANCVR10">Indicador_Riesgo_Ent.Pública!$J$58:$M$79</definedName>
    <definedName name="RANCVR2" localSheetId="3">#REF!</definedName>
    <definedName name="RANCVR2">#REF!</definedName>
    <definedName name="RANCVR3" localSheetId="3">#REF!</definedName>
    <definedName name="RANCVR3">#REF!</definedName>
    <definedName name="RANCVR4" localSheetId="3">#REF!</definedName>
    <definedName name="RANCVR4">#REF!</definedName>
    <definedName name="RANCVR5" localSheetId="3">#REF!</definedName>
    <definedName name="RANCVR5">#REF!</definedName>
    <definedName name="RANCVR6" localSheetId="3">#REF!</definedName>
    <definedName name="RANCVR6">#REF!</definedName>
    <definedName name="RANCVR7" localSheetId="3">#REF!</definedName>
    <definedName name="RANCVR7">#REF!</definedName>
    <definedName name="RANCVR8">Indicador_Riesgo_Ent.Pública!$J$30:$M$31</definedName>
    <definedName name="RANMPR1" localSheetId="3">#REF!</definedName>
    <definedName name="RANMPR1">#REF!</definedName>
    <definedName name="RANMPR10">Indicador_Riesgo_Ent.Pública!$J$32:$M$37</definedName>
    <definedName name="RANMPR12">Indicador_Riesgo_Ent.Pública!$J$82:$M$103</definedName>
    <definedName name="RANMPR2" localSheetId="3">#REF!</definedName>
    <definedName name="RANMPR2">#REF!</definedName>
    <definedName name="RANMPR3" localSheetId="3">#REF!</definedName>
    <definedName name="RANMPR3">#REF!</definedName>
    <definedName name="RANMPR4" localSheetId="3">#REF!</definedName>
    <definedName name="RANMPR4">#REF!</definedName>
    <definedName name="RANMPR5" localSheetId="3">#REF!</definedName>
    <definedName name="RANMPR5">#REF!</definedName>
    <definedName name="RANMPR6" localSheetId="3">#REF!</definedName>
    <definedName name="RANMPR6">#REF!</definedName>
    <definedName name="RANMPR7" localSheetId="3">#REF!</definedName>
    <definedName name="RANMPR7">#REF!</definedName>
    <definedName name="RANMPR8" localSheetId="3">#REF!</definedName>
    <definedName name="RANMPR8">#REF!</definedName>
    <definedName name="RANMPR9" localSheetId="3">#REF!</definedName>
    <definedName name="RANMPR9">#REF!</definedName>
    <definedName name="RANNR1" localSheetId="3">#REF!</definedName>
    <definedName name="RANNR1">#REF!</definedName>
    <definedName name="RANNR2" localSheetId="3">#REF!</definedName>
    <definedName name="RANNR2">#REF!</definedName>
    <definedName name="RANNRX">Indicador_Riesgo_Ent.Pública!$J$51:$M$51</definedName>
    <definedName name="RANOPR2">Indicador_Riesgo_Ent.Pública!$J$42:$M$50</definedName>
    <definedName name="RANOPR9">Indicador_Riesgo_Ent.Pública!$J$106:$M$127</definedName>
    <definedName name="RANPAR1" localSheetId="3">#REF!</definedName>
    <definedName name="RANPAR1">#REF!</definedName>
    <definedName name="RANPAR2" localSheetId="3">#REF!</definedName>
    <definedName name="RANPAR2">#REF!</definedName>
    <definedName name="RANPAR3" localSheetId="3">#REF!</definedName>
    <definedName name="RANPAR3">#REF!</definedName>
    <definedName name="RANPAR4" localSheetId="3">#REF!</definedName>
    <definedName name="RANPAR4">#REF!</definedName>
    <definedName name="RANPAR5" localSheetId="3">#REF!</definedName>
    <definedName name="RANPAR5">#REF!</definedName>
    <definedName name="RANPAR6" localSheetId="3">#REF!</definedName>
    <definedName name="RANPAR6">#REF!</definedName>
    <definedName name="RANSBR1" localSheetId="3">#REF!</definedName>
    <definedName name="RANSBR1">#REF!</definedName>
    <definedName name="RANSBR2" localSheetId="3">#REF!</definedName>
    <definedName name="RANSBR2">#REF!</definedName>
    <definedName name="RANSBR3" localSheetId="3">#REF!</definedName>
    <definedName name="RANSBR3">#REF!</definedName>
    <definedName name="RANSBR4" localSheetId="3">#REF!</definedName>
    <definedName name="RANSBR4">#REF!</definedName>
    <definedName name="RANSBR5" localSheetId="3">#REF!</definedName>
    <definedName name="RANSBR5">#REF!</definedName>
    <definedName name="RANSR1" localSheetId="3">#REF!</definedName>
    <definedName name="RANSR1">#REF!</definedName>
    <definedName name="RANSR11">Indicador_Riesgo_Ent.Pública!$J$10:$M$31</definedName>
    <definedName name="RANSR2" localSheetId="3">#REF!</definedName>
    <definedName name="RANSR2">#REF!</definedName>
    <definedName name="RANSR3" localSheetId="3">#REF!</definedName>
    <definedName name="RANSR3">#REF!</definedName>
    <definedName name="RANSR4" localSheetId="3">#REF!</definedName>
    <definedName name="RANSR4">#REF!</definedName>
    <definedName name="RANSR5" localSheetId="3">#REF!</definedName>
    <definedName name="RANSR5">#REF!</definedName>
    <definedName name="RANSR6">Indicador_Riesgo_Ent.Pública!$J$10:$M$20</definedName>
    <definedName name="RANSR7" localSheetId="3">#REF!</definedName>
    <definedName name="RANSR7">#REF!</definedName>
    <definedName name="RANSR8" localSheetId="3">#REF!</definedName>
    <definedName name="RANSR8">#REF!</definedName>
    <definedName name="RANSR9" localSheetId="3">#REF!</definedName>
    <definedName name="RANSR9">#REF!</definedName>
    <definedName name="Risk_Likelihood__GROSS" localSheetId="3">[1]Método_Gestión_Entid_Pública!#REF!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V17" i="6" s="1"/>
  <c r="N18" i="6"/>
  <c r="V18" i="6" s="1"/>
  <c r="N19" i="6"/>
  <c r="N20" i="6"/>
  <c r="N21" i="6"/>
  <c r="N22" i="6"/>
  <c r="N23" i="6"/>
  <c r="V23" i="6" s="1"/>
  <c r="N24" i="6"/>
  <c r="N25" i="6"/>
  <c r="V25" i="6" s="1"/>
  <c r="N26" i="6"/>
  <c r="N27" i="6"/>
  <c r="N28" i="6"/>
  <c r="N29" i="6"/>
  <c r="N30" i="6"/>
  <c r="N31" i="6"/>
  <c r="N32" i="6"/>
  <c r="N33" i="6"/>
  <c r="V33" i="6" s="1"/>
  <c r="N34" i="6"/>
  <c r="V34" i="6" s="1"/>
  <c r="N35" i="6"/>
  <c r="N36" i="6"/>
  <c r="N37" i="6"/>
  <c r="N38" i="6"/>
  <c r="N39" i="6"/>
  <c r="N40" i="6"/>
  <c r="N41" i="6"/>
  <c r="N42" i="6"/>
  <c r="V42" i="6" s="1"/>
  <c r="N43" i="6"/>
  <c r="V43" i="6" s="1"/>
  <c r="N44" i="6"/>
  <c r="N45" i="6"/>
  <c r="N46" i="6"/>
  <c r="N47" i="6"/>
  <c r="N48" i="6"/>
  <c r="N49" i="6"/>
  <c r="N50" i="6"/>
  <c r="V50" i="6" s="1"/>
  <c r="N51" i="6"/>
  <c r="V51" i="6" s="1"/>
  <c r="N52" i="6"/>
  <c r="N53" i="6"/>
  <c r="N54" i="6"/>
  <c r="N55" i="6"/>
  <c r="N56" i="6"/>
  <c r="N57" i="6"/>
  <c r="V57" i="6" s="1"/>
  <c r="N58" i="6"/>
  <c r="N59" i="6"/>
  <c r="N60" i="6"/>
  <c r="N61" i="6"/>
  <c r="N62" i="6"/>
  <c r="N63" i="6"/>
  <c r="N64" i="6"/>
  <c r="N65" i="6"/>
  <c r="V65" i="6" s="1"/>
  <c r="N66" i="6"/>
  <c r="V66" i="6" s="1"/>
  <c r="N67" i="6"/>
  <c r="N68" i="6"/>
  <c r="N69" i="6"/>
  <c r="N70" i="6"/>
  <c r="N71" i="6"/>
  <c r="V71" i="6" s="1"/>
  <c r="N72" i="6"/>
  <c r="N73" i="6"/>
  <c r="N74" i="6"/>
  <c r="N75" i="6"/>
  <c r="V75" i="6" s="1"/>
  <c r="N76" i="6"/>
  <c r="N77" i="6"/>
  <c r="N78" i="6"/>
  <c r="N79" i="6"/>
  <c r="N80" i="6"/>
  <c r="N81" i="6"/>
  <c r="V81" i="6" s="1"/>
  <c r="N82" i="6"/>
  <c r="V82" i="6" s="1"/>
  <c r="N83" i="6"/>
  <c r="N84" i="6"/>
  <c r="N85" i="6"/>
  <c r="N86" i="6"/>
  <c r="N87" i="6"/>
  <c r="N88" i="6"/>
  <c r="N89" i="6"/>
  <c r="N90" i="6"/>
  <c r="N91" i="6"/>
  <c r="V91" i="6" s="1"/>
  <c r="N92" i="6"/>
  <c r="N93" i="6"/>
  <c r="N94" i="6"/>
  <c r="N95" i="6"/>
  <c r="V95" i="6" s="1"/>
  <c r="N96" i="6"/>
  <c r="N97" i="6"/>
  <c r="N98" i="6"/>
  <c r="N99" i="6"/>
  <c r="N100" i="6"/>
  <c r="N101" i="6"/>
  <c r="N102" i="6"/>
  <c r="N103" i="6"/>
  <c r="N104" i="6"/>
  <c r="N105" i="6"/>
  <c r="N106" i="6"/>
  <c r="N107" i="6"/>
  <c r="N108" i="6"/>
  <c r="N109" i="6"/>
  <c r="N110" i="6"/>
  <c r="N111" i="6"/>
  <c r="N112" i="6"/>
  <c r="N113" i="6"/>
  <c r="V113" i="6" s="1"/>
  <c r="N114" i="6"/>
  <c r="V114" i="6" s="1"/>
  <c r="N115" i="6"/>
  <c r="N116" i="6"/>
  <c r="N117" i="6"/>
  <c r="N118" i="6"/>
  <c r="N119" i="6"/>
  <c r="N120" i="6"/>
  <c r="N121" i="6"/>
  <c r="N122" i="6"/>
  <c r="N123" i="6"/>
  <c r="N124" i="6"/>
  <c r="N125" i="6"/>
  <c r="N126" i="6"/>
  <c r="N127" i="6"/>
  <c r="V127" i="6" s="1"/>
  <c r="N128" i="6"/>
  <c r="N129" i="6"/>
  <c r="V129" i="6" s="1"/>
  <c r="N10" i="6"/>
  <c r="D3" i="7"/>
  <c r="D4" i="7"/>
  <c r="D5" i="7"/>
  <c r="D6" i="7"/>
  <c r="D2" i="7"/>
  <c r="C3" i="7"/>
  <c r="C4" i="7"/>
  <c r="C5" i="7"/>
  <c r="C6" i="7"/>
  <c r="E6" i="7" s="1"/>
  <c r="C2" i="7"/>
  <c r="E2" i="7" s="1"/>
  <c r="B3" i="7"/>
  <c r="F3" i="7" s="1"/>
  <c r="B4" i="7"/>
  <c r="F4" i="7" s="1"/>
  <c r="B5" i="7"/>
  <c r="B6" i="7"/>
  <c r="F6" i="7" s="1"/>
  <c r="B2" i="7"/>
  <c r="F2" i="7" s="1"/>
  <c r="V125" i="6"/>
  <c r="O125" i="6"/>
  <c r="W125" i="6" s="1"/>
  <c r="O126" i="6"/>
  <c r="O127" i="6"/>
  <c r="V118" i="6"/>
  <c r="O118" i="6"/>
  <c r="W118" i="6" s="1"/>
  <c r="O119" i="6"/>
  <c r="W119" i="6" s="1"/>
  <c r="V120" i="6"/>
  <c r="O120" i="6"/>
  <c r="W120" i="6" s="1"/>
  <c r="O121" i="6"/>
  <c r="W121" i="6" s="1"/>
  <c r="O97" i="6"/>
  <c r="W97" i="6" s="1"/>
  <c r="O98" i="6"/>
  <c r="W98" i="6" s="1"/>
  <c r="V99" i="6"/>
  <c r="O99" i="6"/>
  <c r="O100" i="6"/>
  <c r="O101" i="6"/>
  <c r="W101" i="6" s="1"/>
  <c r="V94" i="6"/>
  <c r="O94" i="6"/>
  <c r="W94" i="6" s="1"/>
  <c r="O95" i="6"/>
  <c r="W95" i="6" s="1"/>
  <c r="O77" i="6"/>
  <c r="W77" i="6" s="1"/>
  <c r="V78" i="6"/>
  <c r="O78" i="6"/>
  <c r="W78" i="6" s="1"/>
  <c r="O79" i="6"/>
  <c r="W79" i="6" s="1"/>
  <c r="V70" i="6"/>
  <c r="O70" i="6"/>
  <c r="W70" i="6" s="1"/>
  <c r="O71" i="6"/>
  <c r="W71" i="6" s="1"/>
  <c r="V72" i="6"/>
  <c r="O72" i="6"/>
  <c r="V73" i="6"/>
  <c r="O73" i="6"/>
  <c r="W73" i="6" s="1"/>
  <c r="V53" i="6"/>
  <c r="O53" i="6"/>
  <c r="W53" i="6" s="1"/>
  <c r="V46" i="6"/>
  <c r="O46" i="6"/>
  <c r="W46" i="6" s="1"/>
  <c r="O47" i="6"/>
  <c r="W47" i="6" s="1"/>
  <c r="O48" i="6"/>
  <c r="W48" i="6" s="1"/>
  <c r="V49" i="6"/>
  <c r="O49" i="6"/>
  <c r="W49" i="6" s="1"/>
  <c r="O29" i="6"/>
  <c r="W29" i="6" s="1"/>
  <c r="O25" i="6"/>
  <c r="W25" i="6" s="1"/>
  <c r="O24" i="6"/>
  <c r="W24" i="6" s="1"/>
  <c r="O22" i="6"/>
  <c r="W22" i="6" s="1"/>
  <c r="O23" i="6"/>
  <c r="W23" i="6" s="1"/>
  <c r="G121" i="6"/>
  <c r="G122" i="6"/>
  <c r="G123" i="6"/>
  <c r="G124" i="6"/>
  <c r="G125" i="6"/>
  <c r="G118" i="6"/>
  <c r="G119" i="6"/>
  <c r="G101" i="6"/>
  <c r="G102" i="6"/>
  <c r="G103" i="6"/>
  <c r="G94" i="6"/>
  <c r="G95" i="6"/>
  <c r="G96" i="6"/>
  <c r="G97" i="6"/>
  <c r="G77" i="6"/>
  <c r="G78" i="6"/>
  <c r="G79" i="6"/>
  <c r="G73" i="6"/>
  <c r="G70" i="6"/>
  <c r="G71" i="6"/>
  <c r="G53" i="6"/>
  <c r="G49" i="6"/>
  <c r="G46" i="6"/>
  <c r="G47" i="6"/>
  <c r="G32" i="6"/>
  <c r="G33" i="6"/>
  <c r="G25" i="6"/>
  <c r="G26" i="6"/>
  <c r="G27" i="6"/>
  <c r="G28" i="6"/>
  <c r="G29" i="6"/>
  <c r="G22" i="6"/>
  <c r="G23" i="6"/>
  <c r="V32" i="6"/>
  <c r="O32" i="6"/>
  <c r="W32" i="6" s="1"/>
  <c r="O33" i="6"/>
  <c r="W33" i="6" s="1"/>
  <c r="O34" i="6"/>
  <c r="W34" i="6" s="1"/>
  <c r="V35" i="6"/>
  <c r="O35" i="6"/>
  <c r="W35" i="6" s="1"/>
  <c r="V36" i="6"/>
  <c r="O36" i="6"/>
  <c r="W36" i="6" s="1"/>
  <c r="O37" i="6"/>
  <c r="W37" i="6" s="1"/>
  <c r="O38" i="6"/>
  <c r="W38" i="6" s="1"/>
  <c r="V39" i="6"/>
  <c r="O39" i="6"/>
  <c r="V40" i="6"/>
  <c r="O40" i="6"/>
  <c r="O41" i="6"/>
  <c r="W41" i="6" s="1"/>
  <c r="O42" i="6"/>
  <c r="W42" i="6" s="1"/>
  <c r="O43" i="6"/>
  <c r="W43" i="6" s="1"/>
  <c r="V44" i="6"/>
  <c r="O44" i="6"/>
  <c r="W44" i="6" s="1"/>
  <c r="O45" i="6"/>
  <c r="W45" i="6" s="1"/>
  <c r="O50" i="6"/>
  <c r="O51" i="6"/>
  <c r="O52" i="6"/>
  <c r="W52" i="6" s="1"/>
  <c r="V54" i="6"/>
  <c r="O54" i="6"/>
  <c r="W54" i="6" s="1"/>
  <c r="V55" i="6"/>
  <c r="O55" i="6"/>
  <c r="W55" i="6" s="1"/>
  <c r="V56" i="6"/>
  <c r="O56" i="6"/>
  <c r="W56" i="6" s="1"/>
  <c r="O57" i="6"/>
  <c r="W57" i="6" s="1"/>
  <c r="O58" i="6"/>
  <c r="W58" i="6" s="1"/>
  <c r="O59" i="6"/>
  <c r="W59" i="6" s="1"/>
  <c r="V60" i="6"/>
  <c r="O60" i="6"/>
  <c r="W60" i="6" s="1"/>
  <c r="V61" i="6"/>
  <c r="O61" i="6"/>
  <c r="O62" i="6"/>
  <c r="W62" i="6" s="1"/>
  <c r="V63" i="6"/>
  <c r="O63" i="6"/>
  <c r="V64" i="6"/>
  <c r="O64" i="6"/>
  <c r="W64" i="6" s="1"/>
  <c r="O65" i="6"/>
  <c r="W65" i="6" s="1"/>
  <c r="O66" i="6"/>
  <c r="W66" i="6" s="1"/>
  <c r="V67" i="6"/>
  <c r="O67" i="6"/>
  <c r="V68" i="6"/>
  <c r="O68" i="6"/>
  <c r="W68" i="6" s="1"/>
  <c r="V69" i="6"/>
  <c r="O69" i="6"/>
  <c r="O74" i="6"/>
  <c r="W74" i="6" s="1"/>
  <c r="O75" i="6"/>
  <c r="W75" i="6" s="1"/>
  <c r="V76" i="6"/>
  <c r="O76" i="6"/>
  <c r="W76" i="6" s="1"/>
  <c r="V80" i="6"/>
  <c r="O80" i="6"/>
  <c r="W80" i="6" s="1"/>
  <c r="O81" i="6"/>
  <c r="W81" i="6" s="1"/>
  <c r="O82" i="6"/>
  <c r="O83" i="6"/>
  <c r="W83" i="6" s="1"/>
  <c r="V84" i="6"/>
  <c r="O84" i="6"/>
  <c r="W84" i="6" s="1"/>
  <c r="V85" i="6"/>
  <c r="O85" i="6"/>
  <c r="W85" i="6" s="1"/>
  <c r="O86" i="6"/>
  <c r="W86" i="6" s="1"/>
  <c r="V87" i="6"/>
  <c r="O87" i="6"/>
  <c r="V88" i="6"/>
  <c r="O88" i="6"/>
  <c r="W88" i="6" s="1"/>
  <c r="V89" i="6"/>
  <c r="O89" i="6"/>
  <c r="O90" i="6"/>
  <c r="W90" i="6" s="1"/>
  <c r="O91" i="6"/>
  <c r="W91" i="6" s="1"/>
  <c r="O92" i="6"/>
  <c r="W92" i="6" s="1"/>
  <c r="V93" i="6"/>
  <c r="O93" i="6"/>
  <c r="V96" i="6"/>
  <c r="O96" i="6"/>
  <c r="W96" i="6" s="1"/>
  <c r="V102" i="6"/>
  <c r="O102" i="6"/>
  <c r="W102" i="6" s="1"/>
  <c r="O103" i="6"/>
  <c r="W103" i="6" s="1"/>
  <c r="V104" i="6"/>
  <c r="O104" i="6"/>
  <c r="W104" i="6" s="1"/>
  <c r="V105" i="6"/>
  <c r="O105" i="6"/>
  <c r="O106" i="6"/>
  <c r="W106" i="6" s="1"/>
  <c r="O107" i="6"/>
  <c r="W107" i="6" s="1"/>
  <c r="V108" i="6"/>
  <c r="O108" i="6"/>
  <c r="W108" i="6" s="1"/>
  <c r="O109" i="6"/>
  <c r="W109" i="6" s="1"/>
  <c r="V110" i="6"/>
  <c r="O110" i="6"/>
  <c r="W110" i="6" s="1"/>
  <c r="V111" i="6"/>
  <c r="O111" i="6"/>
  <c r="O112" i="6"/>
  <c r="W112" i="6" s="1"/>
  <c r="O113" i="6"/>
  <c r="W113" i="6" s="1"/>
  <c r="O114" i="6"/>
  <c r="W114" i="6" s="1"/>
  <c r="V115" i="6"/>
  <c r="O115" i="6"/>
  <c r="O116" i="6"/>
  <c r="W116" i="6" s="1"/>
  <c r="V117" i="6"/>
  <c r="O117" i="6"/>
  <c r="W117" i="6" s="1"/>
  <c r="O122" i="6"/>
  <c r="W122" i="6" s="1"/>
  <c r="V123" i="6"/>
  <c r="O123" i="6"/>
  <c r="W123" i="6" s="1"/>
  <c r="V124" i="6"/>
  <c r="O124" i="6"/>
  <c r="O128" i="6"/>
  <c r="W128" i="6" s="1"/>
  <c r="O129" i="6"/>
  <c r="W129" i="6" s="1"/>
  <c r="O11" i="6"/>
  <c r="O12" i="6"/>
  <c r="O13" i="6"/>
  <c r="V14" i="6"/>
  <c r="O14" i="6"/>
  <c r="W14" i="6" s="1"/>
  <c r="O15" i="6"/>
  <c r="W15" i="6" s="1"/>
  <c r="O16" i="6"/>
  <c r="W16" i="6" s="1"/>
  <c r="O17" i="6"/>
  <c r="W17" i="6" s="1"/>
  <c r="O18" i="6"/>
  <c r="V19" i="6"/>
  <c r="O19" i="6"/>
  <c r="W19" i="6" s="1"/>
  <c r="O20" i="6"/>
  <c r="W20" i="6" s="1"/>
  <c r="O21" i="6"/>
  <c r="W21" i="6" s="1"/>
  <c r="V24" i="6"/>
  <c r="O26" i="6"/>
  <c r="W26" i="6" s="1"/>
  <c r="V27" i="6"/>
  <c r="O27" i="6"/>
  <c r="W27" i="6" s="1"/>
  <c r="O28" i="6"/>
  <c r="W28" i="6" s="1"/>
  <c r="V30" i="6"/>
  <c r="O30" i="6"/>
  <c r="V31" i="6"/>
  <c r="O31" i="6"/>
  <c r="W31" i="6" s="1"/>
  <c r="J11" i="4"/>
  <c r="J12" i="4"/>
  <c r="I11" i="4"/>
  <c r="I12" i="4"/>
  <c r="H12" i="4"/>
  <c r="H11" i="4"/>
  <c r="E5" i="7" l="1"/>
  <c r="G6" i="7"/>
  <c r="H6" i="7" s="1"/>
  <c r="K10" i="4" s="1"/>
  <c r="G2" i="7"/>
  <c r="H2" i="7" s="1"/>
  <c r="K6" i="4" s="1"/>
  <c r="G4" i="7"/>
  <c r="G3" i="7"/>
  <c r="F5" i="7"/>
  <c r="G5" i="7" s="1"/>
  <c r="E4" i="7"/>
  <c r="E3" i="7"/>
  <c r="P48" i="6"/>
  <c r="P79" i="6"/>
  <c r="X125" i="6"/>
  <c r="P99" i="6"/>
  <c r="P120" i="6"/>
  <c r="P71" i="6"/>
  <c r="P101" i="6"/>
  <c r="X53" i="6"/>
  <c r="X33" i="6"/>
  <c r="P72" i="6"/>
  <c r="X71" i="6"/>
  <c r="P77" i="6"/>
  <c r="P121" i="6"/>
  <c r="X54" i="6"/>
  <c r="P98" i="6"/>
  <c r="P47" i="6"/>
  <c r="P70" i="6"/>
  <c r="X73" i="6"/>
  <c r="P126" i="6"/>
  <c r="P29" i="6"/>
  <c r="P119" i="6"/>
  <c r="X55" i="6"/>
  <c r="X49" i="6"/>
  <c r="P49" i="6"/>
  <c r="P53" i="6"/>
  <c r="P97" i="6"/>
  <c r="P127" i="6"/>
  <c r="X95" i="6"/>
  <c r="X46" i="6"/>
  <c r="X23" i="6"/>
  <c r="X118" i="6"/>
  <c r="P118" i="6"/>
  <c r="X70" i="6"/>
  <c r="V79" i="6"/>
  <c r="X79" i="6" s="1"/>
  <c r="P22" i="6"/>
  <c r="P95" i="6"/>
  <c r="P100" i="6"/>
  <c r="P125" i="6"/>
  <c r="V22" i="6"/>
  <c r="X22" i="6" s="1"/>
  <c r="X94" i="6"/>
  <c r="X32" i="6"/>
  <c r="W127" i="6"/>
  <c r="X127" i="6" s="1"/>
  <c r="P24" i="6"/>
  <c r="P46" i="6"/>
  <c r="X25" i="6"/>
  <c r="V97" i="6"/>
  <c r="X97" i="6" s="1"/>
  <c r="V77" i="6"/>
  <c r="X77" i="6" s="1"/>
  <c r="V126" i="6"/>
  <c r="P23" i="6"/>
  <c r="P94" i="6"/>
  <c r="V29" i="6"/>
  <c r="X29" i="6" s="1"/>
  <c r="V47" i="6"/>
  <c r="X47" i="6" s="1"/>
  <c r="V101" i="6"/>
  <c r="X101" i="6" s="1"/>
  <c r="V121" i="6"/>
  <c r="X121" i="6" s="1"/>
  <c r="V100" i="6"/>
  <c r="P25" i="6"/>
  <c r="P78" i="6"/>
  <c r="W99" i="6"/>
  <c r="X99" i="6" s="1"/>
  <c r="P73" i="6"/>
  <c r="V119" i="6"/>
  <c r="X119" i="6" s="1"/>
  <c r="P39" i="6"/>
  <c r="P110" i="6"/>
  <c r="X34" i="6"/>
  <c r="P16" i="6"/>
  <c r="X110" i="6"/>
  <c r="P106" i="6"/>
  <c r="P64" i="6"/>
  <c r="P12" i="6"/>
  <c r="P109" i="6"/>
  <c r="X117" i="6"/>
  <c r="X113" i="6"/>
  <c r="P102" i="6"/>
  <c r="P13" i="6"/>
  <c r="X24" i="6"/>
  <c r="P83" i="6"/>
  <c r="X84" i="6"/>
  <c r="P81" i="6"/>
  <c r="X123" i="6"/>
  <c r="P18" i="6"/>
  <c r="P76" i="6"/>
  <c r="P50" i="6"/>
  <c r="W39" i="6"/>
  <c r="X39" i="6" s="1"/>
  <c r="P31" i="6"/>
  <c r="P35" i="6"/>
  <c r="X27" i="6"/>
  <c r="P11" i="6"/>
  <c r="P114" i="6"/>
  <c r="P108" i="6"/>
  <c r="P96" i="6"/>
  <c r="P90" i="6"/>
  <c r="P59" i="6"/>
  <c r="X114" i="6"/>
  <c r="X96" i="6"/>
  <c r="P38" i="6"/>
  <c r="X108" i="6"/>
  <c r="P117" i="6"/>
  <c r="P69" i="6"/>
  <c r="V109" i="6"/>
  <c r="X109" i="6" s="1"/>
  <c r="X120" i="6"/>
  <c r="X102" i="6"/>
  <c r="X68" i="6"/>
  <c r="P60" i="6"/>
  <c r="X57" i="6"/>
  <c r="P52" i="6"/>
  <c r="P45" i="6"/>
  <c r="V106" i="6"/>
  <c r="X106" i="6" s="1"/>
  <c r="P116" i="6"/>
  <c r="P113" i="6"/>
  <c r="P87" i="6"/>
  <c r="X80" i="6"/>
  <c r="X78" i="6"/>
  <c r="P67" i="6"/>
  <c r="P56" i="6"/>
  <c r="X43" i="6"/>
  <c r="V90" i="6"/>
  <c r="X90" i="6" s="1"/>
  <c r="X14" i="6"/>
  <c r="P123" i="6"/>
  <c r="P63" i="6"/>
  <c r="X56" i="6"/>
  <c r="P32" i="6"/>
  <c r="V16" i="6"/>
  <c r="X16" i="6" s="1"/>
  <c r="P20" i="6"/>
  <c r="V20" i="6"/>
  <c r="X20" i="6" s="1"/>
  <c r="X91" i="6"/>
  <c r="X64" i="6"/>
  <c r="X44" i="6"/>
  <c r="X88" i="6"/>
  <c r="X60" i="6"/>
  <c r="X42" i="6"/>
  <c r="P19" i="6"/>
  <c r="X31" i="6"/>
  <c r="X85" i="6"/>
  <c r="X66" i="6"/>
  <c r="X75" i="6"/>
  <c r="X19" i="6"/>
  <c r="P82" i="6"/>
  <c r="W82" i="6"/>
  <c r="X82" i="6" s="1"/>
  <c r="P112" i="6"/>
  <c r="V112" i="6"/>
  <c r="X112" i="6" s="1"/>
  <c r="P86" i="6"/>
  <c r="V86" i="6"/>
  <c r="X86" i="6" s="1"/>
  <c r="X36" i="6"/>
  <c r="P124" i="6"/>
  <c r="W124" i="6"/>
  <c r="X124" i="6" s="1"/>
  <c r="P62" i="6"/>
  <c r="V62" i="6"/>
  <c r="X62" i="6" s="1"/>
  <c r="X81" i="6"/>
  <c r="X17" i="6"/>
  <c r="P33" i="6"/>
  <c r="W126" i="6"/>
  <c r="P122" i="6"/>
  <c r="V122" i="6"/>
  <c r="X122" i="6" s="1"/>
  <c r="X76" i="6"/>
  <c r="P68" i="6"/>
  <c r="P55" i="6"/>
  <c r="X35" i="6"/>
  <c r="P103" i="6"/>
  <c r="V103" i="6"/>
  <c r="X103" i="6" s="1"/>
  <c r="P15" i="6"/>
  <c r="V15" i="6"/>
  <c r="X15" i="6" s="1"/>
  <c r="P105" i="6"/>
  <c r="W105" i="6"/>
  <c r="X105" i="6" s="1"/>
  <c r="P30" i="6"/>
  <c r="W30" i="6"/>
  <c r="X30" i="6" s="1"/>
  <c r="P128" i="6"/>
  <c r="V128" i="6"/>
  <c r="X128" i="6" s="1"/>
  <c r="P92" i="6"/>
  <c r="V92" i="6"/>
  <c r="X92" i="6" s="1"/>
  <c r="V74" i="6"/>
  <c r="X74" i="6" s="1"/>
  <c r="P74" i="6"/>
  <c r="X65" i="6"/>
  <c r="X129" i="6"/>
  <c r="X104" i="6"/>
  <c r="W69" i="6"/>
  <c r="X69" i="6" s="1"/>
  <c r="P28" i="6"/>
  <c r="P14" i="6"/>
  <c r="P111" i="6"/>
  <c r="P91" i="6"/>
  <c r="P89" i="6"/>
  <c r="P85" i="6"/>
  <c r="P65" i="6"/>
  <c r="P61" i="6"/>
  <c r="P58" i="6"/>
  <c r="P51" i="6"/>
  <c r="P43" i="6"/>
  <c r="P41" i="6"/>
  <c r="P40" i="6"/>
  <c r="P37" i="6"/>
  <c r="W100" i="6"/>
  <c r="W87" i="6"/>
  <c r="X87" i="6" s="1"/>
  <c r="W63" i="6"/>
  <c r="X63" i="6" s="1"/>
  <c r="W51" i="6"/>
  <c r="X51" i="6" s="1"/>
  <c r="V45" i="6"/>
  <c r="X45" i="6" s="1"/>
  <c r="P26" i="6"/>
  <c r="P17" i="6"/>
  <c r="P104" i="6"/>
  <c r="P88" i="6"/>
  <c r="P75" i="6"/>
  <c r="P57" i="6"/>
  <c r="P36" i="6"/>
  <c r="W18" i="6"/>
  <c r="X18" i="6" s="1"/>
  <c r="P27" i="6"/>
  <c r="P129" i="6"/>
  <c r="P107" i="6"/>
  <c r="P84" i="6"/>
  <c r="W111" i="6"/>
  <c r="X111" i="6" s="1"/>
  <c r="W89" i="6"/>
  <c r="X89" i="6" s="1"/>
  <c r="V59" i="6"/>
  <c r="X59" i="6" s="1"/>
  <c r="V38" i="6"/>
  <c r="X38" i="6" s="1"/>
  <c r="V28" i="6"/>
  <c r="X28" i="6" s="1"/>
  <c r="V26" i="6"/>
  <c r="X26" i="6" s="1"/>
  <c r="P54" i="6"/>
  <c r="P42" i="6"/>
  <c r="V98" i="6"/>
  <c r="X98" i="6" s="1"/>
  <c r="V83" i="6"/>
  <c r="X83" i="6" s="1"/>
  <c r="W67" i="6"/>
  <c r="X67" i="6" s="1"/>
  <c r="V52" i="6"/>
  <c r="X52" i="6" s="1"/>
  <c r="V41" i="6"/>
  <c r="X41" i="6" s="1"/>
  <c r="P21" i="6"/>
  <c r="P115" i="6"/>
  <c r="P93" i="6"/>
  <c r="P80" i="6"/>
  <c r="P66" i="6"/>
  <c r="V116" i="6"/>
  <c r="X116" i="6" s="1"/>
  <c r="W72" i="6"/>
  <c r="X72" i="6" s="1"/>
  <c r="W61" i="6"/>
  <c r="X61" i="6" s="1"/>
  <c r="V58" i="6"/>
  <c r="X58" i="6" s="1"/>
  <c r="W50" i="6"/>
  <c r="X50" i="6" s="1"/>
  <c r="V48" i="6"/>
  <c r="X48" i="6" s="1"/>
  <c r="W40" i="6"/>
  <c r="X40" i="6" s="1"/>
  <c r="V37" i="6"/>
  <c r="X37" i="6" s="1"/>
  <c r="P44" i="6"/>
  <c r="P34" i="6"/>
  <c r="W115" i="6"/>
  <c r="X115" i="6" s="1"/>
  <c r="V107" i="6"/>
  <c r="X107" i="6" s="1"/>
  <c r="W93" i="6"/>
  <c r="X93" i="6" s="1"/>
  <c r="V21" i="6"/>
  <c r="X21" i="6" s="1"/>
  <c r="G128" i="6"/>
  <c r="G129" i="6"/>
  <c r="G104" i="6"/>
  <c r="G105" i="6"/>
  <c r="G80" i="6"/>
  <c r="G81" i="6"/>
  <c r="G56" i="6"/>
  <c r="G57" i="6"/>
  <c r="H5" i="7" l="1"/>
  <c r="K9" i="4" s="1"/>
  <c r="H4" i="7"/>
  <c r="K8" i="4" s="1"/>
  <c r="H3" i="7"/>
  <c r="K7" i="4" s="1"/>
  <c r="X126" i="6"/>
  <c r="X100" i="6"/>
  <c r="G120" i="6"/>
  <c r="G127" i="6"/>
  <c r="G112" i="6"/>
  <c r="G111" i="6"/>
  <c r="G126" i="6"/>
  <c r="G116" i="6"/>
  <c r="G110" i="6"/>
  <c r="G117" i="6"/>
  <c r="G115" i="6"/>
  <c r="G114" i="6"/>
  <c r="G113" i="6"/>
  <c r="G109" i="6"/>
  <c r="G108" i="6"/>
  <c r="G107" i="6"/>
  <c r="G106" i="6"/>
  <c r="G100" i="6"/>
  <c r="G99" i="6"/>
  <c r="G88" i="6"/>
  <c r="G87" i="6"/>
  <c r="G98" i="6"/>
  <c r="G92" i="6"/>
  <c r="G86" i="6"/>
  <c r="G93" i="6"/>
  <c r="G91" i="6"/>
  <c r="G90" i="6"/>
  <c r="G89" i="6"/>
  <c r="G85" i="6"/>
  <c r="G84" i="6"/>
  <c r="G83" i="6"/>
  <c r="G82" i="6"/>
  <c r="G76" i="6"/>
  <c r="G75" i="6"/>
  <c r="G72" i="6"/>
  <c r="G68" i="6"/>
  <c r="G64" i="6"/>
  <c r="G63" i="6"/>
  <c r="G62" i="6"/>
  <c r="G74" i="6"/>
  <c r="G67" i="6"/>
  <c r="G69" i="6"/>
  <c r="G66" i="6"/>
  <c r="G65" i="6"/>
  <c r="G61" i="6"/>
  <c r="G60" i="6"/>
  <c r="G59" i="6"/>
  <c r="G58" i="6"/>
  <c r="G52" i="6"/>
  <c r="G51" i="6"/>
  <c r="G48" i="6"/>
  <c r="G55" i="6"/>
  <c r="G40" i="6"/>
  <c r="G39" i="6"/>
  <c r="G54" i="6"/>
  <c r="G50" i="6"/>
  <c r="G44" i="6"/>
  <c r="G38" i="6"/>
  <c r="G45" i="6"/>
  <c r="G43" i="6"/>
  <c r="G42" i="6"/>
  <c r="G41" i="6"/>
  <c r="G37" i="6"/>
  <c r="G36" i="6"/>
  <c r="G35" i="6"/>
  <c r="G34" i="6"/>
  <c r="G10" i="6"/>
  <c r="O10" i="6"/>
  <c r="W10" i="6" s="1"/>
  <c r="G11" i="6"/>
  <c r="V11" i="6"/>
  <c r="G12" i="6"/>
  <c r="W12" i="6"/>
  <c r="G13" i="6"/>
  <c r="V13" i="6"/>
  <c r="G17" i="6"/>
  <c r="G18" i="6"/>
  <c r="G19" i="6"/>
  <c r="G21" i="6"/>
  <c r="G14" i="6"/>
  <c r="G20" i="6"/>
  <c r="G30" i="6"/>
  <c r="G15" i="6"/>
  <c r="G16" i="6"/>
  <c r="G31" i="6"/>
  <c r="G24" i="6"/>
  <c r="P10" i="6" l="1"/>
  <c r="W11" i="6"/>
  <c r="X11" i="6" s="1"/>
  <c r="V10" i="6"/>
  <c r="X10" i="6" s="1"/>
  <c r="W13" i="6"/>
  <c r="X13" i="6" s="1"/>
  <c r="V12" i="6"/>
  <c r="X12" i="6" s="1"/>
  <c r="H6" i="4" l="1"/>
  <c r="I6" i="4"/>
  <c r="J6" i="4"/>
  <c r="F17" i="3" s="1"/>
  <c r="H7" i="4"/>
  <c r="I7" i="4"/>
  <c r="J7" i="4"/>
  <c r="F19" i="3" s="1"/>
  <c r="H8" i="4"/>
  <c r="I8" i="4"/>
  <c r="J8" i="4"/>
  <c r="F21" i="3" s="1"/>
  <c r="H9" i="4"/>
  <c r="I9" i="4"/>
  <c r="J9" i="4"/>
  <c r="F23" i="3" s="1"/>
  <c r="H10" i="4"/>
  <c r="I10" i="4"/>
  <c r="J10" i="4"/>
  <c r="F25" i="3" s="1"/>
  <c r="F27" i="3" l="1"/>
</calcChain>
</file>

<file path=xl/sharedStrings.xml><?xml version="1.0" encoding="utf-8"?>
<sst xmlns="http://schemas.openxmlformats.org/spreadsheetml/2006/main" count="843" uniqueCount="467">
  <si>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</si>
  <si>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</si>
  <si>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</si>
  <si>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</si>
  <si>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</si>
  <si>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</si>
  <si>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</si>
  <si>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</si>
  <si>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</si>
  <si>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</si>
  <si>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</si>
  <si>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</si>
  <si>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</si>
  <si>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</si>
  <si>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</si>
  <si>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</si>
  <si>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</si>
  <si>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</si>
  <si>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</si>
  <si>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</si>
  <si>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</si>
  <si>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</si>
  <si>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</si>
  <si>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</si>
  <si>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</si>
  <si>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</si>
  <si>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</si>
  <si>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</si>
  <si>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</si>
  <si>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</si>
  <si>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</si>
  <si>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</si>
  <si>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</si>
  <si>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</si>
  <si>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</si>
  <si>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</si>
  <si>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</si>
  <si>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</si>
  <si>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</si>
  <si>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</si>
  <si>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</si>
  <si>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</si>
  <si>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</si>
  <si>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</si>
  <si>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</si>
  <si>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</si>
  <si>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</si>
  <si>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</si>
  <si>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</si>
  <si>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</si>
  <si>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</si>
  <si>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</si>
  <si>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</si>
  <si>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 xml:space="preserve"> Instrumento de Gestión </t>
  </si>
  <si>
    <t>RIESGO OBJETIVO MÁXIMO</t>
  </si>
  <si>
    <t>Entidad Pública</t>
  </si>
  <si>
    <t>Subvenciones</t>
  </si>
  <si>
    <t>Contratación</t>
  </si>
  <si>
    <t>Convenios</t>
  </si>
  <si>
    <t>Medios Propios</t>
  </si>
  <si>
    <t>Otros Proced Adm</t>
  </si>
  <si>
    <t>ENTIDAD PÚBLICA: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</si>
  <si>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</si>
  <si>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</si>
  <si>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</si>
  <si>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</si>
  <si>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</si>
  <si>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</si>
  <si>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</si>
  <si>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</si>
  <si>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</si>
  <si>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</si>
  <si>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</si>
  <si>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</si>
  <si>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Incumplimiento de las obligaciones de Gestión de Hitos y Objetivos.</t>
  </si>
  <si>
    <t>Si</t>
  </si>
  <si>
    <t>Incluir la denominación de riesgos adicionales...</t>
  </si>
  <si>
    <t>Incluir la descripción de riesgos adicionales...</t>
  </si>
  <si>
    <t>No</t>
  </si>
  <si>
    <t>Sí</t>
  </si>
  <si>
    <t>Alto</t>
  </si>
  <si>
    <t>2. Para su facilidad, filtre la tabla respecto a la celda B9.</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</si>
  <si>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</si>
  <si>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</si>
  <si>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</si>
  <si>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</si>
  <si>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</si>
  <si>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</si>
  <si>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</si>
  <si>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</si>
  <si>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</si>
  <si>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</si>
  <si>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</si>
  <si>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</si>
  <si>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</si>
  <si>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</si>
  <si>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</si>
  <si>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</si>
  <si>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</si>
  <si>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</si>
  <si>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</si>
  <si>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</si>
  <si>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</si>
  <si>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controles adicionales...</t>
  </si>
  <si>
    <t>La matriz de riesgos se ha estructurado de la siguiente forma:</t>
  </si>
  <si>
    <t>S.R11</t>
  </si>
  <si>
    <t>S.I.11.1</t>
  </si>
  <si>
    <t>S.I.11.2</t>
  </si>
  <si>
    <t>S.I.11.3</t>
  </si>
  <si>
    <t>S.I.11.4</t>
  </si>
  <si>
    <t>S.I.11.5</t>
  </si>
  <si>
    <t>S.I.11.6</t>
  </si>
  <si>
    <t>S.I.11.7</t>
  </si>
  <si>
    <t>S.I.11.8</t>
  </si>
  <si>
    <t>S.I.11.9</t>
  </si>
  <si>
    <t>S.I.11.10</t>
  </si>
  <si>
    <t>S.I.11.14</t>
  </si>
  <si>
    <t>S.I.11.17</t>
  </si>
  <si>
    <t>S.I.11.18</t>
  </si>
  <si>
    <t>S.I.11.19</t>
  </si>
  <si>
    <t>S.I.11.20</t>
  </si>
  <si>
    <t>S.I.11.21</t>
  </si>
  <si>
    <t>S.I.11.22</t>
  </si>
  <si>
    <t>S.C. 11.1</t>
  </si>
  <si>
    <t>S.C. 11.2</t>
  </si>
  <si>
    <t>S.C. 11.3</t>
  </si>
  <si>
    <t>S.C. 11.4</t>
  </si>
  <si>
    <t>S.C. 11.5</t>
  </si>
  <si>
    <t>S.C. 11.6</t>
  </si>
  <si>
    <t>S.C. 11.7</t>
  </si>
  <si>
    <t>S.C. 11.8</t>
  </si>
  <si>
    <t>S.C. 11.9</t>
  </si>
  <si>
    <t>S.C. 11.10</t>
  </si>
  <si>
    <t>S.C. 11.14</t>
  </si>
  <si>
    <t>S.C. 11.17</t>
  </si>
  <si>
    <t>S.C. 11.18</t>
  </si>
  <si>
    <t>S.C. 11.19</t>
  </si>
  <si>
    <t>S.C. 11.20</t>
  </si>
  <si>
    <t>S.C. 11.21</t>
  </si>
  <si>
    <t>S.C. 11.22</t>
  </si>
  <si>
    <t>C.R13</t>
  </si>
  <si>
    <t>C.I.13.1</t>
  </si>
  <si>
    <t>C.I.13.2</t>
  </si>
  <si>
    <t>C.I.13.3</t>
  </si>
  <si>
    <t>C.I.13.4</t>
  </si>
  <si>
    <t>C.I.13.5</t>
  </si>
  <si>
    <t>C.I.13.6</t>
  </si>
  <si>
    <t>C.I.13.7</t>
  </si>
  <si>
    <t>C.I.13.8</t>
  </si>
  <si>
    <t>C.I.13.9</t>
  </si>
  <si>
    <t>C.I.13.10</t>
  </si>
  <si>
    <t>C.I.13.14</t>
  </si>
  <si>
    <t>C.I.13.17</t>
  </si>
  <si>
    <t>C.I.13.18</t>
  </si>
  <si>
    <t>C.I.13.19</t>
  </si>
  <si>
    <t>C.I.13.20</t>
  </si>
  <si>
    <t>C.I.13.21</t>
  </si>
  <si>
    <t>C.I.13.22</t>
  </si>
  <si>
    <t>C.C.13.1</t>
  </si>
  <si>
    <t>C.C.13.2</t>
  </si>
  <si>
    <t>C.C.13.3</t>
  </si>
  <si>
    <t>C.C.13.4</t>
  </si>
  <si>
    <t>C.C.13.5</t>
  </si>
  <si>
    <t>C.C.13.6</t>
  </si>
  <si>
    <t>C.C.13.7</t>
  </si>
  <si>
    <t>C.C.13.8</t>
  </si>
  <si>
    <t>C.C.13.9</t>
  </si>
  <si>
    <t>C.C.13.10</t>
  </si>
  <si>
    <t>C.C.13.14</t>
  </si>
  <si>
    <t>C.C.13.17</t>
  </si>
  <si>
    <t>C.C.13.18</t>
  </si>
  <si>
    <t>C.C.13.19</t>
  </si>
  <si>
    <t>C.C.13.20</t>
  </si>
  <si>
    <t>C.C.13.21</t>
  </si>
  <si>
    <t>C.C.13.22</t>
  </si>
  <si>
    <t>CV.R10</t>
  </si>
  <si>
    <t>CV.I.10.1</t>
  </si>
  <si>
    <t>CV.I.10.2</t>
  </si>
  <si>
    <t>CV.I.10.3</t>
  </si>
  <si>
    <t>CV.I.10.4</t>
  </si>
  <si>
    <t>CV.I.10.5</t>
  </si>
  <si>
    <t>CV.I.10.6</t>
  </si>
  <si>
    <t>CV.I.10.7</t>
  </si>
  <si>
    <t>CV.I.10.8</t>
  </si>
  <si>
    <t>CV.I.10.9</t>
  </si>
  <si>
    <t>CV.I.10.10</t>
  </si>
  <si>
    <t>CV.I.10.14</t>
  </si>
  <si>
    <t>CV.I.10.17</t>
  </si>
  <si>
    <t>CV.I.10.18</t>
  </si>
  <si>
    <t>CV.I.10.19</t>
  </si>
  <si>
    <t>CV.I.10.20</t>
  </si>
  <si>
    <t>CV.I.10.21</t>
  </si>
  <si>
    <t>CV.I.10.22</t>
  </si>
  <si>
    <t>CV.C.10.1</t>
  </si>
  <si>
    <t>CV.C.10.2</t>
  </si>
  <si>
    <t>CV.C.10.3</t>
  </si>
  <si>
    <t>CV.C.10.4</t>
  </si>
  <si>
    <t>CV.C.10.5</t>
  </si>
  <si>
    <t>CV.C.10.6</t>
  </si>
  <si>
    <t>CV.C.10.7</t>
  </si>
  <si>
    <t>CV.C.10.8</t>
  </si>
  <si>
    <t>CV.C.10.9</t>
  </si>
  <si>
    <t>CV.C.10.10</t>
  </si>
  <si>
    <t>CV.C.10.14</t>
  </si>
  <si>
    <t>CV.C.10.17</t>
  </si>
  <si>
    <t>CV.C.10.18</t>
  </si>
  <si>
    <t>CV.C.10.19</t>
  </si>
  <si>
    <t>CV.C.10.20</t>
  </si>
  <si>
    <t>CV.C.10.21</t>
  </si>
  <si>
    <t>CV.C.10.22</t>
  </si>
  <si>
    <t>MP.R12</t>
  </si>
  <si>
    <t>MP.I.12.1</t>
  </si>
  <si>
    <t>MP.I.12.2</t>
  </si>
  <si>
    <t>MP.I.12.3</t>
  </si>
  <si>
    <t>MP.I.12.4</t>
  </si>
  <si>
    <t>MP.I.12.5</t>
  </si>
  <si>
    <t>MP.I.12.6</t>
  </si>
  <si>
    <t>MP.I.12.7</t>
  </si>
  <si>
    <t>MP.I.12.8</t>
  </si>
  <si>
    <t>MP.I.12.9</t>
  </si>
  <si>
    <t>MP.I.12.10</t>
  </si>
  <si>
    <t>MP.I.12.14</t>
  </si>
  <si>
    <t>MP.I.12.17</t>
  </si>
  <si>
    <t>MP.I.12.18</t>
  </si>
  <si>
    <t>MP.I.12.19</t>
  </si>
  <si>
    <t>MP.I.12.20</t>
  </si>
  <si>
    <t>MP.I.12.21</t>
  </si>
  <si>
    <t>MP.I.12.22</t>
  </si>
  <si>
    <t>MP.C.12.1</t>
  </si>
  <si>
    <t>MP.C.12.2</t>
  </si>
  <si>
    <t>MP.C.12.3</t>
  </si>
  <si>
    <t>MP.C.12.4</t>
  </si>
  <si>
    <t>MP.C.12.5</t>
  </si>
  <si>
    <t>MP.C.12.6</t>
  </si>
  <si>
    <t>MP.C.12.7</t>
  </si>
  <si>
    <t>MP.C.12.8</t>
  </si>
  <si>
    <t>MP.C.12.9</t>
  </si>
  <si>
    <t>MP.C.12.10</t>
  </si>
  <si>
    <t>MP.C.12.14</t>
  </si>
  <si>
    <t>MP.C.12.17</t>
  </si>
  <si>
    <t>MP.C.12.18</t>
  </si>
  <si>
    <t>MP.C.12.19</t>
  </si>
  <si>
    <t>MP.C.12.20</t>
  </si>
  <si>
    <t>MP.C.12.21</t>
  </si>
  <si>
    <t>MP.C.12.22</t>
  </si>
  <si>
    <t>¿A quién afecta este riesgo? 
(Entidad decisora (ED) / Entidad ejecutora (EE) / Beneficiarios (BF) / Contratistas (C) / Subcontratistas (S)/Terceros (T)). Indique todos los aplicables</t>
  </si>
  <si>
    <t>Incumplimiento de establecer un método de gestión mediante Hitos y Objetivos asociados a los HyO Cid y OAs</t>
  </si>
  <si>
    <t>Incluir la descripción de indicadores de riesgo adicionales…</t>
  </si>
  <si>
    <t>S.I. 11.X</t>
  </si>
  <si>
    <t>S.C. 11.X</t>
  </si>
  <si>
    <t>C.I. 13.X</t>
  </si>
  <si>
    <t>C.C.13.X</t>
  </si>
  <si>
    <t>CV.I.10.X</t>
  </si>
  <si>
    <t>CV.C.10.X</t>
  </si>
  <si>
    <t>MP.C.12.X</t>
  </si>
  <si>
    <t>MP.I.12.X</t>
  </si>
  <si>
    <r>
      <t xml:space="preserve">2. La entidad que proceda a realizar el ejercicio de evaluación </t>
    </r>
    <r>
      <rPr>
        <b/>
        <sz val="11"/>
        <rFont val="Calibri"/>
        <family val="2"/>
        <scheme val="minor"/>
      </rPr>
      <t>deberá elegir el método de gestión que le corresponda.</t>
    </r>
  </si>
  <si>
    <t xml:space="preserve">● Resultado de la Autoevaluación: Donde se calculará automáticamente el resultado de los siguientes riesgos: </t>
  </si>
  <si>
    <r>
      <t xml:space="preserve">La referencia secuencial para el riesgo de incumplimiento de la gestión mediante Hitos y Objetivos para </t>
    </r>
    <r>
      <rPr>
        <b/>
        <sz val="11"/>
        <color theme="1"/>
        <rFont val="Calibri"/>
        <family val="2"/>
        <scheme val="minor"/>
      </rPr>
      <t>entidades públicas</t>
    </r>
    <r>
      <rPr>
        <sz val="11"/>
        <color theme="1"/>
        <rFont val="Calibri"/>
        <family val="2"/>
        <scheme val="minor"/>
      </rPr>
      <t xml:space="preserve"> es la siguiente: </t>
    </r>
  </si>
  <si>
    <t xml:space="preserve">
● (11) para subvenciones (S.R11)
● (13) para Contratación (C.R13)
● (10) para Convenios (CV.R10)
● (12) para Medios Propios (MP.R12)
● (7) para Otros Procedimientos.(OP.R7)</t>
  </si>
  <si>
    <t>El equipo de autoevaluación debe de rellenar únicamente las casillas en blanco.</t>
  </si>
  <si>
    <t>Transformación y Resiliencia (PRTR).</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</si>
  <si>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</si>
  <si>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</si>
  <si>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OP.R9</t>
  </si>
  <si>
    <t>OP.I.9.1</t>
  </si>
  <si>
    <t>OP.I.9.2</t>
  </si>
  <si>
    <t>OP.I.9.3</t>
  </si>
  <si>
    <t>OP.I.9.4</t>
  </si>
  <si>
    <t>OP.I.9.10</t>
  </si>
  <si>
    <t>OP.I.9.20</t>
  </si>
  <si>
    <t>OP.I.9.21</t>
  </si>
  <si>
    <t>OP.I.9.22</t>
  </si>
  <si>
    <t>OP.I.9.5</t>
  </si>
  <si>
    <t>OP.I.9.6</t>
  </si>
  <si>
    <t>OP.I.9.7</t>
  </si>
  <si>
    <t>OP.I.9.8</t>
  </si>
  <si>
    <t>OP.I.9.14</t>
  </si>
  <si>
    <t>OP.I.9.9</t>
  </si>
  <si>
    <t>OP.I.9.17</t>
  </si>
  <si>
    <t>OP.I.9.19</t>
  </si>
  <si>
    <t>OP.I.9.18</t>
  </si>
  <si>
    <t>OP.I.9.X</t>
  </si>
  <si>
    <t>OP.C.9.1</t>
  </si>
  <si>
    <t>OP.C.9.2</t>
  </si>
  <si>
    <t>OP.C.9.3</t>
  </si>
  <si>
    <t>OP.C.9.4</t>
  </si>
  <si>
    <t>OP.C.9.10</t>
  </si>
  <si>
    <t>OP.C.9.20</t>
  </si>
  <si>
    <t>OP.C.9.21</t>
  </si>
  <si>
    <t>OP.C.9.22</t>
  </si>
  <si>
    <t>OP.C.9.5</t>
  </si>
  <si>
    <t>OP.C.9.6</t>
  </si>
  <si>
    <t>OP.C.9.7</t>
  </si>
  <si>
    <t>OP.C.9.8</t>
  </si>
  <si>
    <t>OP.C.9.14</t>
  </si>
  <si>
    <t>OP.C.9.9</t>
  </si>
  <si>
    <t>OP.C.9.17</t>
  </si>
  <si>
    <t>OP.C.9.19</t>
  </si>
  <si>
    <t>OP.C.9.18</t>
  </si>
  <si>
    <t>OP.C.9.X</t>
  </si>
  <si>
    <t>S.I.11.11</t>
  </si>
  <si>
    <t>S.I.11.12</t>
  </si>
  <si>
    <t>S.I.11.13</t>
  </si>
  <si>
    <t>S.I.11.15</t>
  </si>
  <si>
    <t>S.I.11.16</t>
  </si>
  <si>
    <t>S.C. 11.11</t>
  </si>
  <si>
    <t>S.C. 11.12</t>
  </si>
  <si>
    <t>S.C. 11.13</t>
  </si>
  <si>
    <t>S.C. 11.15</t>
  </si>
  <si>
    <t>S.C. 11.16</t>
  </si>
  <si>
    <t>C.I.13.11</t>
  </si>
  <si>
    <t>C.I.13.12</t>
  </si>
  <si>
    <t>C.I.13.13</t>
  </si>
  <si>
    <t>C.I.13.15</t>
  </si>
  <si>
    <t>C.I.13.16</t>
  </si>
  <si>
    <t>C.C.13.11</t>
  </si>
  <si>
    <t>C.C.13.12</t>
  </si>
  <si>
    <t>C.C.13.13</t>
  </si>
  <si>
    <t>C.C.13.15</t>
  </si>
  <si>
    <t>C.C.13.16</t>
  </si>
  <si>
    <t>CV.I.10.11</t>
  </si>
  <si>
    <t>CV.I.10.12</t>
  </si>
  <si>
    <t>CV.I.10.13</t>
  </si>
  <si>
    <t>CV.I.10.15</t>
  </si>
  <si>
    <t>CV.I.10.16</t>
  </si>
  <si>
    <t>CV.C.10.11</t>
  </si>
  <si>
    <t>CV.C.10.12</t>
  </si>
  <si>
    <t>CV.C.10.13</t>
  </si>
  <si>
    <t>CV.C.10.15</t>
  </si>
  <si>
    <t>CV.C.10.16</t>
  </si>
  <si>
    <t>MP.I.12.11</t>
  </si>
  <si>
    <t>MP.I.12.12</t>
  </si>
  <si>
    <t>MP.I.12.13</t>
  </si>
  <si>
    <t>MP.I.12.15</t>
  </si>
  <si>
    <t>MP.I.12.16</t>
  </si>
  <si>
    <t>MP.C.12.11</t>
  </si>
  <si>
    <t>MP.C.12.12</t>
  </si>
  <si>
    <t>MP.C.12.13</t>
  </si>
  <si>
    <t>MP.C.12.15</t>
  </si>
  <si>
    <t>MP.C.12.16</t>
  </si>
  <si>
    <t>OP.I.9.11</t>
  </si>
  <si>
    <t>OP.I.9.12</t>
  </si>
  <si>
    <t>OP.I.9.13</t>
  </si>
  <si>
    <t>OP.I.9.15</t>
  </si>
  <si>
    <t>OP.I.9.16</t>
  </si>
  <si>
    <t>OP.C.9.11</t>
  </si>
  <si>
    <t>OP.C.9.12</t>
  </si>
  <si>
    <t>OP.C.9.13</t>
  </si>
  <si>
    <t>OP.C.9.15</t>
  </si>
  <si>
    <t>OP.C.9.16</t>
  </si>
  <si>
    <t>INSTRUCCIONES DE USO DE LA HERRAMIENTA DE EVALUACIÓN DEL RIESGO DE INCUMPLIMIENTO DE LAS OBLIGACIONES DE GESTIÓN DE HITOS Y OBJETIVOS. (MATRIZ DE RIESGOS)</t>
  </si>
  <si>
    <t>INSTRUCCIONES DE USO DE LA HERRAMIENTA DE EVALUACIÓN DEL RIESGO DE INCUMPLIMIENTO DE LAS OBLIGACIONES DE GESTIÓN DE HITOS Y OBJETIVOS (MATRIZ DE RIESGOS)</t>
  </si>
  <si>
    <t>Riesgo: Incumplimiento de las obligaciones de gestión de Hitos y Objetivos.</t>
  </si>
  <si>
    <t>1. Progreso de indicadores:  no se revisa y comprueba con periodicidad inferior a un mes  que se actualiza el valor de todos los indicadores de niveles inferiores que alimentan a algún indicador de nivel de proyecto: (cualesquiera indicadores de subproyecto que contribuyan a los niveles superiores),  tanto en COFFEE como en la Herramienta de reporte de Subproyectos de SETELECO, en adelante (HRS).</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</si>
  <si>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</si>
  <si>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revisa y comprueba con periodicidad inferior a tres meses que se ha almacenado en COFFEE el informe de previsiones de progreso del subproyecto.</t>
  </si>
  <si>
    <t>1. Progreso de indicadores: En el caso de aquellos HyO Críticos y No Críticos que no tengan contribuciones de indicadores de nivel inferior, no se revisa y comprueba con periodicidad inferior a un mes en la HRS ni en COFFEE que se actualiza el valor de dichos HyO Críticos y No Críticos.</t>
  </si>
  <si>
    <t>1. Progreso de indicadores:No se revisa y comprueba con periodicidad inferior a un mes que se adjunta la documentación justificativa en COFFEE y HRS del progreso de HyO Críticos y no críticos que no tengan contribuciones de indicadores de nivel inferior.</t>
  </si>
  <si>
    <t>2. Importes comprometido y/o ejecutados: No se revisa y comprueba con periodicidad inferior a un mes en COFFEE que los valores del presupuesto comprometido y ejecutado de las actuaciones están declarados en todas las actuaciones introducidas en COFFEE.</t>
  </si>
  <si>
    <t>2. Importes comprometido y/o ejecutados: No se revisa y comprueba con periodicidad inferior a un mes en COFFEE que los valores del presupuesto comprometido y ejecutado de las Actuaciones de los niveles inferiores (subproyecto e inferiores) se están agregando correctamente en el presupuesto comprometido y ejecutado de los niveles superiores (proyecto, medida, componente)</t>
  </si>
  <si>
    <t>2. Importes comprometido y/o ejecutados: No se revisa y comprueba con periodicidad inferior a 3 meses la existencia de un informe de previsiones de progreso de todo el subproyecto que abarque como mínimo los nueve meses siguientes a la fecha del informe.</t>
  </si>
  <si>
    <t>3. Desviación entre lo planificado y lo ejecutado: No se revisa y comprueba cada vez que se elabora el informe de previsiones de progreso (por tanto con periodicidad inferior a tres meses) que no existan desviaciones entre el informe de previsiones de progreso y la planificación del subproyecto.</t>
  </si>
  <si>
    <t>3. Desviación entre lo planificado y lo ejecutado: No se identifican en esas desviaciones los riesgos y no se proponen acciones correctoras dentro del informe de previsiones.</t>
  </si>
  <si>
    <t>4. Reporte de objetivo cumplido: No se revisa y comprueba con periodicidad inferior a un mes en COFFEE y en  HRS que aquellos indicadores que alcanzan o superan el valor meta establecido den lugar al marcado de estado 'finalizado' y que toda la documentación asociada al mecanismo de verificación está almacenada en COFFEE y en HRS.</t>
  </si>
  <si>
    <t>4. Reporte de objetivo cumplido: No se revisa y comprueba con periodicidad inferior a un mes en COFFEE y en la HRS, que aquellos HyO críticos y no críticos que han recibidos contribuciones desde el subproyecto que deben causar el cumplimiento del HyO, han causado efectivamente que el HyO quede reflejado como cumplido en COFFEE y HRS, y que toda la documentación justificativa también ha quedado almacenada en COFFEE y HRS.</t>
  </si>
  <si>
    <t>4. Reporte de objetivo cumplido: No se revisa y comprueba durante el mes inmediatamente anterior a un desembolso en COFFEE que todos los HyO críticos (y aquellos auxiliares que dan fin a una medida) que han sido cumplidos han dado lugar a un DRC (documento resumen de cumplimiento) firmado y almacenado en COFFEE.</t>
  </si>
  <si>
    <t>5. Principios transversales: No se revisa y comprueba con periodicidad inferior a un mes que se están identificando riesgos de ejecución en cada nivel de ejecución del subproyecto e inferiores y que se generan evidencias documentales.</t>
  </si>
  <si>
    <t>●Identificar las desviaciones de los riesgos de su gestión y proponer acciones correctoras a los mismos.</t>
  </si>
  <si>
    <t>5. Principios transversales: No se revisa y comprueba con periodicidad inferior a un mes que se están llevando a cabo los procedimientos para el cumplimiento del principio DNSH, de la normativa sobre Ayudas de Estado, y para la prevención del conflicto de interés, fraude, corrupción y doble financiación asociados a HyO cumplidos dentro del subproyecto y en sus niveles inferiores y que existan evidencias documentales.</t>
  </si>
  <si>
    <t>1. Progreso de indicadores: No se revisa y comprueba con periodicidad inferior a un mes que se adjunta la documentación  en COFFEE y HRS justificativa del progreso de indicadores.</t>
  </si>
  <si>
    <t>● Comprobación de la información de progreso con periodicidad inferior a un mes.</t>
  </si>
  <si>
    <t>● Comprobación de los indicadores y mecanismos de verificación de los hitos y objetivos Críticos y No críticos  con periodicidad inferior a un mes</t>
  </si>
  <si>
    <t>● Comprobación de los indicadores y mecanismos de verificación de los hitos y objetivos Críticos y No críticos  con periodicidad inferior a un mes.</t>
  </si>
  <si>
    <t>● Comprobación de riesgos identificados con periodicidad inferior a un mes.</t>
  </si>
  <si>
    <t xml:space="preserve">● Comprobación del registro del progreso de los indicadores y de la información acreditativa con periodicidad inferior a un mes. </t>
  </si>
  <si>
    <t>● Comprobación información del comprometido y/o ejecutado con periodicidad inferior a un mes.</t>
  </si>
  <si>
    <t>● Verifique  con periodicidad inferior a un mes que su método de control garantiza que la situación de riesgo a la que se hace referencia queda imposibilitada o muy reducida.</t>
  </si>
  <si>
    <t>● Verifique con periodicidad inferior a 3 meses  que su método de control garantiza que la situación de riesgo a la que se hace referencia queda imposibilitada o muy reducida.</t>
  </si>
  <si>
    <t>● Verifique con periodicidad inferior a un mes  que su método de control garantiza que la situación de riesgo a la que se hace referencia queda imposibilitada o muy reducida.</t>
  </si>
  <si>
    <t>1. Progreso de indicadores: En el caso de que en las comprobaciones periódicas (al menos una vez al mes) se verifique que no se agregan los indicadores inferiores en los superiores, no se están realizando acciones correctivas inmediatamente.</t>
  </si>
  <si>
    <t>2. Importes comprometido y/o ejecutados: En el caso de que en las comprobaciones periódicas (al menos una vez al mes) se verifique que no se agregan los presupuestos inferiores en los superiores, no se están realizando acciones correctivas inmediatamente.</t>
  </si>
  <si>
    <t>3. Desviación entre lo planificado y lo ejecutado: No se revisa y comprueba cada vez que se elabora el informe de previsiones (por tanto con periodicidad inferior a tres meses) que dicho informe queda almacenado en COFFEE y firmado.</t>
  </si>
  <si>
    <t xml:space="preserve">● Contar con procedimientos internos de su entidad para la revisión con periodicidad inferior a 3 meses  y la comprobación de la información facilitada en COFFEE. </t>
  </si>
  <si>
    <t xml:space="preserve">● Contar con procedimientos internos de su entidad para la revisión con periodicidad inferior a 3 meses y la comprobación de la información facilitada en COFFEE. </t>
  </si>
  <si>
    <t>3. Desviación entre lo planificado y lo ejecutado: No se revisa y comprueba cada vez que se elabora el informe de previsiones de progreso (por tanto con periodicidad inferior a 3 meses) que se han propuesto acciones de modificación del presupuesto plurianual de ejercicios futuros cuando se haya identificado impacto previsto en el presupuesto de ejercicios futuros.</t>
  </si>
  <si>
    <t>● Comprobación registro de previsión de presupuesto de ejercicios futuros con periodicidad inferior a 3 meses.</t>
  </si>
  <si>
    <t>3. Desviación entre lo planificado y lo ejecutado: No se revisa y comprueba cada vez que se elabora el informe de previsiones de progreso (por tanto con periodicidad inferior a tres meses) que dicho informe contiene recomendaciones de modificación de presupuestos plurianuales que se trasladan a COFFEE.</t>
  </si>
  <si>
    <t>4. Reporte de objetivo cumplido:  No se revisa y comprueba, cada vez que se elabora, que el informe de gestión (que es aproximadamente semestral) ha sido firmado por el órgano gestor y subido a COFFEE.</t>
  </si>
  <si>
    <t xml:space="preserve">● Contar con procedimientos internos de su entidad para la revisión cada vez que se elabora el informe de gestión, de modo que se garantice su existencia, firma y almacenamiento en COFFEE. </t>
  </si>
  <si>
    <t>S.RX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</si>
  <si>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</si>
  <si>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3. Rellene los campos habilitados. Puede comprobar en la columna K de la pestaña de Métodos de Gestión si ha completado todos los campos necesarios o no. Por favor, continue hasta tener completada toda la evaluación.</t>
  </si>
  <si>
    <t>Panel de Inicio de Entidades Responsables de Actuaciones de Subproyectos del Plan de Recuperación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</si>
  <si>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</si>
  <si>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</si>
  <si>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</si>
  <si>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</si>
  <si>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</si>
  <si>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</si>
  <si>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</si>
  <si>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</si>
  <si>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</si>
  <si>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</si>
  <si>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</si>
  <si>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</si>
  <si>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</si>
  <si>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</si>
  <si>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</si>
  <si>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</si>
  <si>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</si>
  <si>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</si>
  <si>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</si>
  <si>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</si>
  <si>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Descripción del control estándar</t>
  </si>
  <si>
    <t xml:space="preserve"> CONTROLES ESTÁNDARES</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</si>
  <si>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</si>
  <si>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</si>
  <si>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</si>
  <si>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</si>
  <si>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</si>
  <si>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</si>
  <si>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</si>
  <si>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</si>
  <si>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</si>
  <si>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</si>
  <si>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</si>
  <si>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</si>
  <si>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</si>
  <si>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</si>
  <si>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</si>
  <si>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Ej.  Si como entidad pública ha convocado dos subvenciones diferentes y desea analizar de modo separado el riesgo de incumplimiento de las obligaciones de gestión mediante hitos y objetivos en relación a esas dos convocatorias, debe rellenar la evaluación en la referencia S.R11 y crear una nueva referencia S.R11.1 para la siguiente convocatoria, analizando como mínimo los indicadores de riesgo y controles estándar propuestos y creando y completando en las hojas de métodos de gestión e indicadores de riesgos las correspondientes filas.</t>
  </si>
  <si>
    <t>Cada riesgo de incumplimiento de la obligacion de gestión mediante hitos y objetivos tiene su listado de indicadores de riesgo y de controles estándar propuestos.</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</si>
  <si>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</si>
  <si>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</si>
  <si>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propuestos (no modificables) para mitigar el riesgo de los indicadores de cada uno de los riesgos.</t>
  </si>
  <si>
    <t>Controles estándares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</si>
  <si>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</si>
  <si>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</si>
  <si>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</si>
  <si>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</si>
  <si>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 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</si>
  <si>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</si>
  <si>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</si>
  <si>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</si>
  <si>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</si>
  <si>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</si>
  <si>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</si>
  <si>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</si>
  <si>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</si>
  <si>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</si>
  <si>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</si>
  <si>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</si>
  <si>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de hitos y objetivos </t>
    </r>
    <r>
      <rPr>
        <sz val="11"/>
        <color theme="1"/>
        <rFont val="Calibri"/>
        <family val="2"/>
        <scheme val="minor"/>
      </rPr>
      <t>establecidos para el Plan de Recuperación,</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</si>
  <si>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</si>
  <si>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</si>
  <si>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</si>
  <si>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r>
      <t xml:space="preserve">Para cada uno de los métodos de gestión se presenta un </t>
    </r>
    <r>
      <rPr>
        <b/>
        <sz val="11"/>
        <color theme="1"/>
        <rFont val="Calibri"/>
        <family val="2"/>
        <scheme val="minor"/>
      </rPr>
      <t>resumen en la pestaña  "Métodos_Gestión_Ent_Publica".</t>
    </r>
  </si>
  <si>
    <t xml:space="preserve">En dicha pestaña se deberán responder una serie de preguntas. </t>
  </si>
  <si>
    <r>
      <t xml:space="preserve">Si es necesario realizar la evaluación correspondiente en relación a más de un método de gestion podrá utilizar los códigos S.R.11, C.R13, CV.R10, MP.R12,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</si>
  <si>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t>1: EVALUACIÓN DE LA EXPOSICIÓN A RIESGOS DE INCUMPLIMIENTO DE DNSH - SUBVENCIONES (S), CONTRATACIÓN (C), CONVENIO (CV), MEDIOS PROPIOS(MP), OTROS PROCEDIMIENTOS (OP).</t>
  </si>
  <si>
    <t>1. Elija el método de gestión: Subvención (S), Contratación (C), Convenio (CV), Medio Propio (MP), Otros Procedimientos (OP) que desea cumplimentar.</t>
  </si>
  <si>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S.R11 comienzan como S.I. 11.1., los del riesgo C.R13 como C.I. 13.1., etc…) y números secuenciales a los controles de cada uno de los riesgos (por ejemplo, los controles del riesgo S.R11 comienzan como S.C. 11.1., los del riesgo C.R13 como C.C. 13.1., etc…).</t>
    </r>
  </si>
  <si>
    <r>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t>
    </r>
    <r>
      <rPr>
        <sz val="11"/>
        <rFont val="Calibri"/>
        <family val="2"/>
        <scheme val="minor"/>
      </rPr>
      <t xml:space="preserve">valuación periódica, en base a lo establecido por la entidad. Aunque la norma general puede ser anualmente, podría realizarse cada dos años si el nivel de los riesgos identificados es muy bajo y durante el año anterior no se informó de casos de incumplimiento de hitos y/o objetivos. </t>
    </r>
    <r>
      <rPr>
        <sz val="11"/>
        <color theme="1"/>
        <rFont val="Calibri"/>
        <family val="2"/>
        <scheme val="minor"/>
      </rPr>
      <t xml:space="preserve">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gestión de hitos y objetivos.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</si>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</sst>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b/>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2"/>
      <color theme="1"/>
      <name val="Arial"/>
      <family val="2"/>
    </font>
    <font>
      <sz val="8"/>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b/>
      <sz val="12"/>
      <color theme="1"/>
      <name val="Calibri"/>
      <family val="2"/>
      <scheme val="minor"/>
    </font>
    <font>
      <u/>
      <sz val="12"/>
      <color theme="10"/>
      <name val="Arial"/>
      <family val="2"/>
    </font>
    <font>
      <i/>
      <sz val="10"/>
      <color theme="1"/>
      <name val="Calibri"/>
      <family val="2"/>
      <scheme val="minor"/>
    </font>
    <font>
      <sz val="10"/>
      <color theme="0"/>
      <name val="Arial"/>
      <family val="2"/>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79998168889431442"/>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32">
    <xf numFmtId="0" fontId="0" fillId="0" borderId="0" xfId="0"/>
    <xf numFmtId="0" fontId="0" fillId="0" borderId="0" xfId="0" applyAlignment="1">
      <alignment vertical="center" wrapText="1"/>
    </xf>
    <xf numFmtId="0" fontId="4"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7" fillId="0" borderId="0" xfId="0" applyFont="1" applyAlignment="1">
      <alignment horizontal="left" vertical="top" wrapText="1"/>
    </xf>
    <xf numFmtId="0" fontId="7"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2"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2" fillId="6" borderId="4" xfId="0" applyFont="1" applyFill="1" applyBorder="1" applyAlignment="1">
      <alignment horizontal="center"/>
    </xf>
    <xf numFmtId="0" fontId="6" fillId="0" borderId="0" xfId="0" applyFont="1"/>
    <xf numFmtId="0" fontId="20" fillId="0" borderId="0" xfId="0" applyFont="1" applyAlignment="1">
      <alignment vertical="center"/>
    </xf>
    <xf numFmtId="0" fontId="21" fillId="0" borderId="0" xfId="2"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0" borderId="12" xfId="0" applyFont="1" applyBorder="1" applyAlignment="1" applyProtection="1">
      <alignment horizontal="center" vertical="center" wrapText="1"/>
      <protection locked="0"/>
    </xf>
    <xf numFmtId="0" fontId="26" fillId="0" borderId="1" xfId="0" applyFont="1" applyBorder="1" applyAlignment="1">
      <alignment vertical="center"/>
    </xf>
    <xf numFmtId="0" fontId="26" fillId="0" borderId="4" xfId="0" applyFont="1" applyBorder="1" applyAlignment="1">
      <alignment vertical="center"/>
    </xf>
    <xf numFmtId="0" fontId="19" fillId="0" borderId="17" xfId="0" applyFont="1" applyBorder="1" applyAlignment="1">
      <alignment vertical="center"/>
    </xf>
    <xf numFmtId="0" fontId="26" fillId="0" borderId="1" xfId="0" applyFont="1" applyBorder="1" applyAlignment="1">
      <alignment vertical="center" wrapText="1"/>
    </xf>
    <xf numFmtId="0" fontId="19" fillId="0" borderId="18" xfId="0" applyFont="1" applyBorder="1" applyAlignment="1">
      <alignment vertical="center"/>
    </xf>
    <xf numFmtId="0" fontId="26" fillId="0" borderId="0" xfId="0" applyFont="1" applyAlignment="1">
      <alignment vertical="center" wrapText="1"/>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9" xfId="0" applyBorder="1"/>
    <xf numFmtId="0" fontId="0" fillId="0" borderId="20" xfId="0" applyBorder="1"/>
    <xf numFmtId="0" fontId="0" fillId="0" borderId="20" xfId="0" applyBorder="1" applyAlignment="1">
      <alignment horizontal="center"/>
    </xf>
    <xf numFmtId="0" fontId="0" fillId="0" borderId="21"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2" fontId="18" fillId="12" borderId="4" xfId="1" applyNumberFormat="1" applyFont="1" applyFill="1" applyBorder="1" applyAlignment="1">
      <alignment horizontal="center" vertical="center"/>
    </xf>
    <xf numFmtId="0" fontId="31" fillId="9" borderId="4" xfId="1" applyFont="1" applyFill="1" applyBorder="1" applyAlignment="1" applyProtection="1">
      <alignment horizontal="center" vertical="center" wrapText="1"/>
      <protection locked="0"/>
    </xf>
    <xf numFmtId="0" fontId="32" fillId="0" borderId="4" xfId="1" applyFont="1" applyBorder="1" applyAlignment="1" applyProtection="1">
      <alignment horizontal="center" vertical="center"/>
      <protection locked="0"/>
    </xf>
    <xf numFmtId="0" fontId="18" fillId="3" borderId="4" xfId="1" applyFont="1" applyFill="1" applyBorder="1" applyAlignment="1">
      <alignment horizontal="center" vertical="center"/>
    </xf>
    <xf numFmtId="0" fontId="33"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9" xfId="1" applyFont="1" applyFill="1" applyBorder="1" applyAlignment="1">
      <alignment horizontal="center" vertical="center" wrapText="1"/>
    </xf>
    <xf numFmtId="0" fontId="34" fillId="15" borderId="1" xfId="1" applyFont="1" applyFill="1" applyBorder="1" applyAlignment="1">
      <alignment horizontal="center" vertical="center" wrapText="1"/>
    </xf>
    <xf numFmtId="0" fontId="34"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5" fillId="0" borderId="0" xfId="1" applyFont="1" applyAlignment="1">
      <alignment wrapText="1"/>
    </xf>
    <xf numFmtId="0" fontId="36"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0" fontId="31"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7" fillId="0" borderId="4" xfId="1" applyFont="1" applyBorder="1" applyAlignment="1">
      <alignment horizontal="center" vertical="center"/>
    </xf>
    <xf numFmtId="0" fontId="18" fillId="14" borderId="4" xfId="1" applyFont="1" applyFill="1" applyBorder="1" applyAlignment="1">
      <alignment horizontal="center" vertical="center"/>
    </xf>
    <xf numFmtId="0" fontId="31" fillId="0" borderId="4" xfId="1" applyFont="1" applyBorder="1" applyAlignment="1" applyProtection="1">
      <alignment vertical="top" wrapText="1"/>
      <protection locked="0"/>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2" xfId="1" applyFont="1" applyFill="1" applyBorder="1" applyAlignment="1">
      <alignment horizontal="center" vertical="center" wrapText="1"/>
    </xf>
    <xf numFmtId="0" fontId="33" fillId="0" borderId="0" xfId="1" applyFont="1"/>
    <xf numFmtId="0" fontId="35" fillId="0" borderId="0" xfId="1" applyFont="1"/>
    <xf numFmtId="0" fontId="38"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34"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3" fillId="0" borderId="0" xfId="1" applyFont="1" applyAlignment="1">
      <alignment wrapText="1"/>
    </xf>
    <xf numFmtId="0" fontId="34" fillId="0" borderId="0" xfId="1" applyFont="1"/>
    <xf numFmtId="0" fontId="34" fillId="14" borderId="5" xfId="1" applyFont="1" applyFill="1" applyBorder="1" applyAlignment="1">
      <alignment horizontal="center" vertical="center" wrapText="1"/>
    </xf>
    <xf numFmtId="0" fontId="18" fillId="19" borderId="4" xfId="1" applyFont="1" applyFill="1" applyBorder="1" applyAlignment="1">
      <alignment horizontal="center" vertical="center"/>
    </xf>
    <xf numFmtId="0" fontId="18" fillId="20" borderId="4" xfId="1" applyFont="1" applyFill="1" applyBorder="1" applyAlignment="1">
      <alignment horizontal="center" vertical="center"/>
    </xf>
    <xf numFmtId="0" fontId="18" fillId="21" borderId="4" xfId="1" applyFont="1" applyFill="1" applyBorder="1" applyAlignment="1">
      <alignment horizontal="center" vertical="center"/>
    </xf>
    <xf numFmtId="0" fontId="18" fillId="22" borderId="4" xfId="1" applyFont="1" applyFill="1" applyBorder="1" applyAlignment="1">
      <alignment horizontal="center" vertical="center"/>
    </xf>
    <xf numFmtId="0" fontId="18" fillId="20" borderId="4" xfId="1" applyFont="1" applyFill="1" applyBorder="1" applyAlignment="1" applyProtection="1">
      <alignment horizontal="center" vertical="center"/>
      <protection locked="0"/>
    </xf>
    <xf numFmtId="0" fontId="34" fillId="3" borderId="4" xfId="1" applyFont="1" applyFill="1" applyBorder="1" applyAlignment="1">
      <alignment vertical="center" wrapText="1"/>
    </xf>
    <xf numFmtId="0" fontId="7" fillId="0" borderId="0" xfId="0" applyFont="1" applyAlignment="1">
      <alignment vertical="top"/>
    </xf>
    <xf numFmtId="0" fontId="18" fillId="9" borderId="4" xfId="1" applyFont="1" applyFill="1" applyBorder="1" applyAlignment="1" applyProtection="1">
      <alignment horizontal="center" vertical="center" wrapText="1"/>
      <protection locked="0"/>
    </xf>
    <xf numFmtId="0" fontId="40"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3" fillId="0" borderId="0" xfId="1" applyFont="1" applyAlignment="1">
      <alignment wrapText="1"/>
    </xf>
    <xf numFmtId="0" fontId="40" fillId="0" borderId="0" xfId="1" applyFont="1"/>
    <xf numFmtId="0" fontId="42" fillId="0" borderId="0" xfId="1" applyFont="1"/>
    <xf numFmtId="0" fontId="30" fillId="19" borderId="4" xfId="1" applyFont="1" applyFill="1" applyBorder="1" applyAlignment="1">
      <alignment horizontal="center" vertical="center"/>
    </xf>
    <xf numFmtId="0" fontId="30" fillId="20" borderId="4" xfId="1" applyFont="1" applyFill="1" applyBorder="1" applyAlignment="1">
      <alignment horizontal="center" vertical="center"/>
    </xf>
    <xf numFmtId="0" fontId="30" fillId="21" borderId="4" xfId="1" applyFont="1" applyFill="1" applyBorder="1" applyAlignment="1">
      <alignment horizontal="center" vertical="center"/>
    </xf>
    <xf numFmtId="0" fontId="30" fillId="3" borderId="4" xfId="1" applyFont="1" applyFill="1" applyBorder="1" applyAlignment="1">
      <alignment horizontal="center" vertical="center"/>
    </xf>
    <xf numFmtId="0" fontId="18" fillId="0" borderId="4" xfId="1" applyFont="1" applyBorder="1" applyAlignment="1" applyProtection="1">
      <alignment horizontal="center" vertical="center" wrapText="1"/>
      <protection locked="0"/>
    </xf>
    <xf numFmtId="0" fontId="37" fillId="0" borderId="4" xfId="1" applyFont="1" applyBorder="1" applyAlignment="1" applyProtection="1">
      <alignment horizontal="center" vertical="center"/>
      <protection locked="0"/>
    </xf>
    <xf numFmtId="0" fontId="18" fillId="19" borderId="4" xfId="1"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21" borderId="4" xfId="1" applyFont="1" applyFill="1" applyBorder="1" applyAlignment="1" applyProtection="1">
      <alignment horizontal="center" vertical="center"/>
      <protection locked="0"/>
    </xf>
    <xf numFmtId="0" fontId="18" fillId="22" borderId="4" xfId="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4" xfId="0" applyFont="1" applyFill="1" applyBorder="1" applyAlignment="1">
      <alignment vertical="center" wrapText="1"/>
    </xf>
    <xf numFmtId="1" fontId="0" fillId="11" borderId="4" xfId="0" applyNumberFormat="1" applyFill="1" applyBorder="1" applyAlignment="1">
      <alignment horizontal="center"/>
    </xf>
    <xf numFmtId="0" fontId="44" fillId="0" borderId="0" xfId="1" applyFont="1"/>
    <xf numFmtId="0" fontId="34" fillId="22" borderId="4" xfId="1" applyFont="1" applyFill="1" applyBorder="1" applyAlignment="1">
      <alignment horizontal="center" vertical="center"/>
    </xf>
    <xf numFmtId="0" fontId="15" fillId="0" borderId="4" xfId="1" applyBorder="1" applyAlignment="1" applyProtection="1">
      <alignment horizontal="center" vertical="center"/>
      <protection locked="0"/>
    </xf>
    <xf numFmtId="0" fontId="0" fillId="0" borderId="4" xfId="0" applyBorder="1"/>
    <xf numFmtId="0" fontId="26" fillId="10" borderId="23" xfId="0" applyFont="1" applyFill="1" applyBorder="1" applyAlignment="1">
      <alignment horizontal="center" vertical="center"/>
    </xf>
    <xf numFmtId="0" fontId="26" fillId="10" borderId="24" xfId="0" applyFont="1" applyFill="1" applyBorder="1" applyAlignment="1">
      <alignment horizontal="center" vertical="center" wrapText="1"/>
    </xf>
    <xf numFmtId="1" fontId="0" fillId="0" borderId="4" xfId="0" applyNumberFormat="1" applyBorder="1" applyAlignment="1">
      <alignment horizontal="center"/>
    </xf>
    <xf numFmtId="0" fontId="18" fillId="0" borderId="0" xfId="1" applyFont="1" applyAlignment="1" applyProtection="1">
      <alignment vertical="center" wrapText="1"/>
      <protection locked="0"/>
    </xf>
    <xf numFmtId="0" fontId="18" fillId="0" borderId="0" xfId="1" applyFont="1" applyAlignment="1">
      <alignment horizontal="center" vertical="center"/>
    </xf>
    <xf numFmtId="0" fontId="30" fillId="15" borderId="1" xfId="1" applyFont="1" applyFill="1" applyBorder="1" applyAlignment="1">
      <alignment horizontal="center" vertical="center" wrapText="1"/>
    </xf>
    <xf numFmtId="0" fontId="34" fillId="0" borderId="0" xfId="1" applyFont="1" applyAlignment="1">
      <alignment horizontal="center" wrapText="1"/>
    </xf>
    <xf numFmtId="0" fontId="33" fillId="0" borderId="0" xfId="1" applyFont="1" applyAlignment="1">
      <alignment horizontal="center" vertical="center" wrapText="1"/>
    </xf>
    <xf numFmtId="0" fontId="45" fillId="0" borderId="0" xfId="2" applyFont="1" applyFill="1" applyProtection="1">
      <protection locked="0"/>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6" fillId="0" borderId="0" xfId="0" applyFont="1" applyAlignment="1" applyProtection="1">
      <alignment horizontal="left" vertical="center" wrapText="1"/>
      <protection locked="0"/>
    </xf>
    <xf numFmtId="0" fontId="0" fillId="0" borderId="3" xfId="0" applyBorder="1"/>
    <xf numFmtId="0" fontId="47" fillId="0" borderId="0" xfId="1" applyFont="1"/>
    <xf numFmtId="0" fontId="33" fillId="23" borderId="4" xfId="1" applyFont="1" applyFill="1" applyBorder="1" applyAlignment="1">
      <alignment vertical="center" wrapText="1"/>
    </xf>
    <xf numFmtId="0" fontId="2" fillId="18" borderId="4" xfId="0" applyFont="1" applyFill="1" applyBorder="1" applyAlignment="1">
      <alignment horizontal="center" vertical="center" wrapText="1"/>
    </xf>
    <xf numFmtId="0" fontId="18" fillId="3" borderId="4" xfId="1" applyFont="1" applyFill="1" applyBorder="1" applyAlignment="1" applyProtection="1">
      <alignment horizontal="center" vertical="center"/>
      <protection locked="0"/>
    </xf>
    <xf numFmtId="0" fontId="18" fillId="14" borderId="4" xfId="1" applyFont="1" applyFill="1" applyBorder="1" applyAlignment="1" applyProtection="1">
      <alignment horizontal="center" vertical="center"/>
      <protection locked="0"/>
    </xf>
    <xf numFmtId="0" fontId="48" fillId="0" borderId="0" xfId="2" applyFont="1" applyFill="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0" fillId="0" borderId="0" xfId="0" quotePrefix="1" applyAlignment="1">
      <alignment horizontal="left" vertical="center" indent="1"/>
    </xf>
    <xf numFmtId="0" fontId="21" fillId="0" borderId="0" xfId="2" applyBorder="1" applyAlignment="1" applyProtection="1">
      <alignment horizontal="left" vertical="center" wrapText="1"/>
      <protection locked="0"/>
    </xf>
    <xf numFmtId="0" fontId="21" fillId="0" borderId="0" xfId="2" applyFill="1" applyBorder="1" applyAlignment="1" applyProtection="1">
      <alignment horizontal="left" vertical="center" wrapText="1"/>
      <protection locked="0"/>
    </xf>
    <xf numFmtId="0" fontId="10" fillId="0" borderId="0" xfId="0" applyFont="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top" wrapText="1"/>
    </xf>
    <xf numFmtId="0" fontId="0" fillId="0" borderId="0" xfId="0" applyAlignment="1">
      <alignment vertical="top" wrapText="1"/>
    </xf>
    <xf numFmtId="0" fontId="0" fillId="0" borderId="0" xfId="0" applyAlignment="1">
      <alignment horizontal="left" vertical="center" wrapText="1"/>
    </xf>
    <xf numFmtId="0" fontId="2"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2" borderId="0" xfId="0" applyFont="1" applyFill="1" applyAlignment="1">
      <alignment vertical="center" wrapText="1"/>
    </xf>
    <xf numFmtId="0" fontId="10" fillId="0" borderId="0" xfId="2" applyFont="1" applyFill="1" applyProtection="1">
      <protection locked="0"/>
    </xf>
    <xf numFmtId="0" fontId="2"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7" fillId="0" borderId="1" xfId="0" applyFont="1" applyBorder="1" applyAlignment="1">
      <alignment vertical="center" wrapText="1"/>
    </xf>
    <xf numFmtId="0" fontId="2" fillId="0" borderId="4" xfId="0" applyFont="1" applyBorder="1" applyAlignment="1">
      <alignment horizontal="left" vertical="center" wrapText="1"/>
    </xf>
    <xf numFmtId="0" fontId="25" fillId="0" borderId="0" xfId="0" applyFont="1" applyAlignment="1">
      <alignment horizontal="left" vertic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0" fillId="6" borderId="0" xfId="0" applyFill="1" applyAlignment="1" applyProtection="1">
      <alignment horizontal="center" vertical="center" wrapText="1"/>
      <protection locked="0"/>
    </xf>
    <xf numFmtId="0" fontId="46" fillId="0" borderId="0" xfId="0" applyFont="1" applyAlignment="1">
      <alignment horizontal="left" vertical="center" wrapText="1"/>
    </xf>
    <xf numFmtId="0" fontId="34" fillId="16" borderId="1" xfId="1" applyFont="1" applyFill="1" applyBorder="1" applyAlignment="1">
      <alignment horizontal="center" vertical="center" wrapText="1"/>
    </xf>
    <xf numFmtId="0" fontId="34" fillId="16" borderId="2" xfId="1" applyFont="1" applyFill="1" applyBorder="1" applyAlignment="1">
      <alignment horizontal="center" vertical="center" wrapText="1"/>
    </xf>
    <xf numFmtId="0" fontId="34" fillId="16" borderId="14" xfId="1" applyFont="1" applyFill="1" applyBorder="1" applyAlignment="1">
      <alignment horizontal="center" vertical="center" wrapText="1"/>
    </xf>
    <xf numFmtId="0" fontId="3" fillId="2" borderId="0" xfId="0" applyFont="1" applyFill="1" applyAlignment="1">
      <alignment horizontal="center" vertical="center" wrapText="1"/>
    </xf>
    <xf numFmtId="0" fontId="34"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4" fillId="5" borderId="1" xfId="1" applyFont="1" applyFill="1" applyBorder="1" applyAlignment="1">
      <alignment horizontal="center" vertical="center" wrapText="1"/>
    </xf>
    <xf numFmtId="0" fontId="34" fillId="5" borderId="2" xfId="1" applyFont="1" applyFill="1" applyBorder="1" applyAlignment="1">
      <alignment horizontal="center" vertical="center" wrapText="1"/>
    </xf>
    <xf numFmtId="0" fontId="34" fillId="5" borderId="3" xfId="1" applyFont="1" applyFill="1" applyBorder="1" applyAlignment="1">
      <alignment horizontal="center" vertical="center" wrapText="1"/>
    </xf>
    <xf numFmtId="0" fontId="34" fillId="5" borderId="4" xfId="1" applyFont="1" applyFill="1" applyBorder="1" applyAlignment="1">
      <alignment horizontal="center" vertical="center" wrapText="1"/>
    </xf>
  </cellXfs>
  <cellStyles count="3">
    <cellStyle name="Hipervínculo" xfId="2" builtinId="8"/>
    <cellStyle name="Normal" xfId="0" builtinId="0"/>
    <cellStyle name="Normal 2" xfId="1" xr:uid="{553F5A2E-9FB3-428D-8C7C-B3B0816D6704}"/>
  </cellStyles>
  <dxfs count="24">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2847842</xdr:colOff>
      <xdr:row>1</xdr:row>
      <xdr:rowOff>130493</xdr:rowOff>
    </xdr:from>
    <xdr:to>
      <xdr:col>4</xdr:col>
      <xdr:colOff>3198629</xdr:colOff>
      <xdr:row>2</xdr:row>
      <xdr:rowOff>168593</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667" y="311468"/>
          <a:ext cx="350787"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3486237</xdr:colOff>
      <xdr:row>1</xdr:row>
      <xdr:rowOff>91440</xdr:rowOff>
    </xdr:from>
    <xdr:to>
      <xdr:col>5</xdr:col>
      <xdr:colOff>529590</xdr:colOff>
      <xdr:row>2</xdr:row>
      <xdr:rowOff>192319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0062" y="272415"/>
          <a:ext cx="586653" cy="329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2560542</xdr:colOff>
      <xdr:row>3</xdr:row>
      <xdr:rowOff>40</xdr:rowOff>
    </xdr:to>
    <xdr:pic>
      <xdr:nvPicPr>
        <xdr:cNvPr id="5" name="Imagen 4">
          <a:extLst>
            <a:ext uri="{FF2B5EF4-FFF2-40B4-BE49-F238E27FC236}">
              <a16:creationId xmlns:a16="http://schemas.microsoft.com/office/drawing/2014/main" id="{ED73DC14-B2FD-1E83-3B5F-099C8B37E3F0}"/>
            </a:ext>
          </a:extLst>
        </xdr:cNvPr>
        <xdr:cNvPicPr>
          <a:picLocks noChangeAspect="1"/>
        </xdr:cNvPicPr>
      </xdr:nvPicPr>
      <xdr:blipFill>
        <a:blip xmlns:r="http://schemas.openxmlformats.org/officeDocument/2006/relationships" r:embed="rId3"/>
        <a:stretch>
          <a:fillRect/>
        </a:stretch>
      </xdr:blipFill>
      <xdr:spPr>
        <a:xfrm>
          <a:off x="3933825" y="180975"/>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isdefe365.sharepoint.com/sites/SeguimientoEncargoSETELECO/Documentos%20compartidos/General/FORMACI&#211;N/GESTION%20DE%20RIESGO/Formularios%20Riesgos%20nueva%20estructura/Herramienta%20Doble%20Financiacion/Anexo%20I%20Modificado%20(UTPRTR).%20MATRIZ%20PMA%20PRTR%20DobleFinan_v5_16_02_2023_ENT_PUBLICA.xlsx" TargetMode="External"/><Relationship Id="rId2" Type="http://schemas.microsoft.com/office/2019/04/relationships/externalLinkLongPath" Target="https://minece.sharepoint.com/sites/SeguimientoEncargoSETELECO/Documentos%20compartidos/General/FORMACI&#211;N/GESTION%20DE%20RIESGO/Formularios%20Riesgos%20nueva%20estructura/Herramienta%20Doble%20Financiacion/Anexo%20I%20Modificado%20(UTPRTR).%20MATRIZ%20PMA%20PRTR%20DobleFinan_v5_16_02_2023_ENT_PUBLICA.xlsx?0FF38C55" TargetMode="External"/><Relationship Id="rId1" Type="http://schemas.openxmlformats.org/officeDocument/2006/relationships/externalLinkPath" Target="file:///\\0FF38C55\Anexo%20I%20Modificado%20(UTPRTR).%20MATRIZ%20PMA%20PRTR%20DobleFinan_v5_16_02_2023_ENT_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troducción"/>
      <sheetName val="Resultados"/>
      <sheetName val="Método_Gestión_Entid_Pública"/>
      <sheetName val="Indicador_Riesgo_Ent.Pública"/>
      <sheetName val="Aux"/>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hyperlink" Target="https://www.fondoseuropeos.hacienda.gob.es/sitios/dgpmrr/es-es/Documents/Instruccin%20ENTIDADES%20EJECUTORAS%2012%20abril%202022_.pdf.xsig.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5"/>
  <sheetViews>
    <sheetView showGridLines="0" tabSelected="1" zoomScale="80" zoomScaleNormal="80" workbookViewId="0">
      <selection activeCell="E5" sqref="E5"/>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35.4" customHeight="1" x14ac:dyDescent="0.35">
      <c r="A1" s="203" t="s">
        <v>352</v>
      </c>
      <c r="B1" s="189"/>
      <c r="C1" s="189"/>
      <c r="D1" s="189"/>
      <c r="E1" s="189"/>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421</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464</v>
      </c>
      <c r="B5" s="3"/>
      <c r="C5" s="3"/>
      <c r="D5" s="3"/>
      <c r="E5" s="3"/>
      <c r="F5" s="2"/>
      <c r="G5" s="2"/>
      <c r="H5" s="2"/>
      <c r="I5" s="2"/>
      <c r="J5" s="2"/>
      <c r="K5" s="2"/>
      <c r="L5" s="2"/>
      <c r="M5" s="2"/>
      <c r="N5" s="2"/>
      <c r="O5" s="2"/>
      <c r="P5" s="2"/>
    </row>
    <row r="6" spans="1:16" ht="18" x14ac:dyDescent="0.35">
      <c r="A6" s="181" t="s">
        <v>465</v>
      </c>
      <c r="B6" s="3"/>
      <c r="C6" s="3"/>
      <c r="D6" s="3"/>
      <c r="E6" s="3"/>
      <c r="F6" s="2"/>
      <c r="G6" s="2"/>
      <c r="H6" s="2"/>
      <c r="I6" s="2"/>
      <c r="J6" s="2"/>
      <c r="K6" s="2"/>
      <c r="L6" s="2"/>
      <c r="M6" s="2"/>
      <c r="N6" s="2"/>
      <c r="O6" s="2"/>
      <c r="P6" s="2"/>
    </row>
    <row r="7" spans="1:16" ht="18" x14ac:dyDescent="0.35">
      <c r="A7" s="181" t="s">
        <v>466</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453</v>
      </c>
      <c r="B9" s="3"/>
      <c r="C9" s="3"/>
      <c r="D9" s="3"/>
      <c r="E9" s="3"/>
      <c r="F9" s="2"/>
      <c r="G9" s="2"/>
      <c r="H9" s="2"/>
      <c r="I9" s="2"/>
      <c r="J9" s="2"/>
      <c r="K9" s="2"/>
      <c r="L9" s="2"/>
      <c r="M9" s="2"/>
      <c r="N9" s="2"/>
      <c r="O9" s="2"/>
      <c r="P9" s="2"/>
    </row>
    <row r="10" spans="1:16" ht="18" x14ac:dyDescent="0.35">
      <c r="A10" s="6" t="s">
        <v>261</v>
      </c>
      <c r="B10" s="3"/>
      <c r="C10" s="3"/>
      <c r="D10" s="3"/>
      <c r="E10" s="3"/>
      <c r="F10" s="2"/>
      <c r="G10" s="2"/>
      <c r="H10" s="2"/>
      <c r="I10" s="2"/>
      <c r="J10" s="2"/>
      <c r="K10" s="2"/>
      <c r="L10" s="2"/>
      <c r="M10" s="2"/>
      <c r="N10" s="2"/>
      <c r="O10" s="2"/>
      <c r="P10" s="2"/>
    </row>
    <row r="11" spans="1:16" ht="18" x14ac:dyDescent="0.35">
      <c r="A11" s="6" t="s">
        <v>104</v>
      </c>
      <c r="B11" s="3"/>
      <c r="C11" s="3"/>
      <c r="D11" s="3"/>
      <c r="E11" s="3"/>
      <c r="F11" s="2"/>
      <c r="G11" s="2"/>
      <c r="H11" s="2"/>
      <c r="I11" s="2"/>
      <c r="J11" s="2"/>
      <c r="K11" s="2"/>
      <c r="L11" s="2"/>
      <c r="M11" s="2"/>
      <c r="N11" s="2"/>
      <c r="O11" s="2"/>
      <c r="P11" s="2"/>
    </row>
    <row r="12" spans="1:16" ht="18" x14ac:dyDescent="0.35">
      <c r="A12" s="6"/>
      <c r="B12" s="6"/>
      <c r="C12" s="6"/>
      <c r="D12" s="6"/>
      <c r="E12" s="6"/>
      <c r="G12" s="2"/>
      <c r="H12" s="2"/>
      <c r="I12" s="2"/>
      <c r="J12" s="2"/>
      <c r="K12" s="2"/>
      <c r="L12" s="2"/>
      <c r="M12" s="2"/>
      <c r="N12" s="2"/>
      <c r="O12" s="2"/>
      <c r="P12" s="2"/>
    </row>
    <row r="13" spans="1:16" ht="18" x14ac:dyDescent="0.35">
      <c r="A13" s="6"/>
      <c r="B13" s="7" t="s">
        <v>0</v>
      </c>
      <c r="C13" s="6"/>
      <c r="D13" s="6"/>
      <c r="E13" s="6"/>
      <c r="G13" s="2"/>
      <c r="H13" s="2"/>
      <c r="I13" s="2"/>
      <c r="J13" s="2"/>
      <c r="K13" s="2"/>
      <c r="L13" s="2"/>
      <c r="M13" s="2"/>
      <c r="N13" s="2"/>
      <c r="O13" s="2"/>
      <c r="P13" s="2"/>
    </row>
    <row r="14" spans="1:16" ht="18" x14ac:dyDescent="0.35">
      <c r="A14" s="6"/>
      <c r="B14" s="191" t="s">
        <v>256</v>
      </c>
      <c r="C14" s="191"/>
      <c r="D14" s="191"/>
      <c r="E14" s="191"/>
      <c r="G14" s="2"/>
      <c r="H14" s="2"/>
      <c r="I14" s="2"/>
      <c r="J14" s="2"/>
      <c r="K14" s="2"/>
      <c r="L14" s="2"/>
      <c r="M14" s="2"/>
      <c r="N14" s="2"/>
      <c r="O14" s="2"/>
      <c r="P14" s="2"/>
    </row>
    <row r="15" spans="1:16" ht="37.200000000000003" customHeight="1" x14ac:dyDescent="0.35">
      <c r="A15" s="6"/>
      <c r="B15" s="188" t="s">
        <v>428</v>
      </c>
      <c r="C15" s="188"/>
      <c r="D15" s="188"/>
      <c r="E15" s="188"/>
      <c r="G15" s="2"/>
      <c r="H15" s="2"/>
      <c r="I15" s="2"/>
      <c r="J15" s="2"/>
      <c r="K15" s="2"/>
      <c r="L15" s="2"/>
      <c r="M15" s="2"/>
      <c r="N15" s="2"/>
      <c r="O15" s="2"/>
      <c r="P15" s="2"/>
    </row>
    <row r="16" spans="1:16" ht="18" x14ac:dyDescent="0.35">
      <c r="A16" s="6"/>
      <c r="B16" s="133" t="s">
        <v>454</v>
      </c>
      <c r="G16" s="2"/>
      <c r="H16" s="2"/>
      <c r="I16" s="2"/>
      <c r="J16" s="2"/>
      <c r="K16" s="2"/>
      <c r="L16" s="2"/>
      <c r="M16" s="2"/>
      <c r="N16" s="2"/>
      <c r="O16" s="2"/>
      <c r="P16" s="2"/>
    </row>
    <row r="17" spans="1:16" ht="18" x14ac:dyDescent="0.35">
      <c r="A17" s="6"/>
      <c r="B17" s="133"/>
      <c r="G17" s="2"/>
      <c r="H17" s="2"/>
      <c r="I17" s="2"/>
      <c r="J17" s="2"/>
      <c r="K17" s="2"/>
      <c r="L17" s="2"/>
      <c r="M17" s="2"/>
      <c r="N17" s="2"/>
      <c r="O17" s="2"/>
      <c r="P17" s="2"/>
    </row>
    <row r="18" spans="1:16" ht="18" x14ac:dyDescent="0.35">
      <c r="A18" s="6"/>
      <c r="B18" s="7" t="s">
        <v>455</v>
      </c>
      <c r="C18" s="7"/>
      <c r="D18" s="7"/>
      <c r="E18" s="7"/>
      <c r="G18" s="2"/>
      <c r="H18" s="2"/>
      <c r="I18" s="2"/>
      <c r="J18" s="2"/>
      <c r="K18" s="2"/>
      <c r="L18" s="2"/>
      <c r="M18" s="2"/>
      <c r="N18" s="2"/>
      <c r="O18" s="2"/>
      <c r="P18" s="2"/>
    </row>
    <row r="19" spans="1:16" ht="18" x14ac:dyDescent="0.35">
      <c r="A19" s="7"/>
      <c r="B19" s="204" t="s">
        <v>456</v>
      </c>
      <c r="C19" s="204"/>
      <c r="D19" s="204"/>
      <c r="E19" s="204"/>
      <c r="G19" s="2"/>
      <c r="H19" s="2"/>
      <c r="I19" s="2"/>
      <c r="J19" s="2"/>
      <c r="K19" s="2"/>
      <c r="L19" s="2"/>
      <c r="M19" s="2"/>
      <c r="N19" s="2"/>
      <c r="O19" s="2"/>
      <c r="P19" s="2"/>
    </row>
    <row r="20" spans="1:16" ht="18" x14ac:dyDescent="0.35">
      <c r="A20" s="7"/>
      <c r="B20" s="177"/>
      <c r="C20" s="177"/>
      <c r="D20" s="177"/>
      <c r="E20" s="177"/>
      <c r="G20" s="2"/>
      <c r="H20" s="2"/>
      <c r="I20" s="2"/>
      <c r="J20" s="2"/>
      <c r="K20" s="2"/>
      <c r="L20" s="2"/>
      <c r="M20" s="2"/>
      <c r="N20" s="2"/>
      <c r="O20" s="2"/>
      <c r="P20" s="2"/>
    </row>
    <row r="21" spans="1:16" ht="18" x14ac:dyDescent="0.35">
      <c r="A21" s="6" t="s">
        <v>457</v>
      </c>
      <c r="B21" s="6"/>
      <c r="C21" s="6"/>
      <c r="D21" s="6"/>
      <c r="E21" s="6"/>
      <c r="G21" s="2"/>
      <c r="H21" s="2"/>
      <c r="I21" s="2"/>
      <c r="J21" s="2"/>
      <c r="K21" s="2"/>
      <c r="L21" s="2"/>
      <c r="M21" s="2"/>
      <c r="N21" s="2"/>
      <c r="O21" s="2"/>
      <c r="P21" s="2"/>
    </row>
    <row r="22" spans="1:16" ht="18" x14ac:dyDescent="0.35">
      <c r="A22" s="6" t="s">
        <v>458</v>
      </c>
      <c r="B22" s="6"/>
      <c r="C22" s="6"/>
      <c r="D22" s="6"/>
      <c r="E22" s="6"/>
      <c r="G22" s="2"/>
      <c r="H22" s="2"/>
      <c r="I22" s="2"/>
      <c r="J22" s="2"/>
      <c r="K22" s="2"/>
      <c r="L22" s="2"/>
      <c r="M22" s="2"/>
      <c r="N22" s="2"/>
      <c r="O22" s="2"/>
      <c r="P22" s="2"/>
    </row>
    <row r="23" spans="1:16" ht="18" x14ac:dyDescent="0.35">
      <c r="C23" s="9"/>
      <c r="D23" s="9"/>
      <c r="E23" s="9"/>
      <c r="G23" s="2"/>
      <c r="H23" s="2"/>
      <c r="I23" s="2"/>
      <c r="J23" s="2"/>
      <c r="K23" s="2"/>
      <c r="L23" s="2"/>
      <c r="M23" s="2"/>
      <c r="N23" s="2"/>
      <c r="O23" s="2"/>
      <c r="P23" s="2"/>
    </row>
    <row r="24" spans="1:16" ht="18" x14ac:dyDescent="0.35">
      <c r="A24" t="s">
        <v>1</v>
      </c>
      <c r="B24" s="9"/>
      <c r="C24" s="9"/>
      <c r="D24" s="9"/>
      <c r="E24" s="9"/>
      <c r="G24" s="2"/>
      <c r="H24" s="2"/>
      <c r="I24" s="2"/>
      <c r="J24" s="2"/>
      <c r="K24" s="2"/>
      <c r="L24" s="2"/>
      <c r="M24" s="2"/>
      <c r="N24" s="2"/>
      <c r="O24" s="2"/>
      <c r="P24" s="2"/>
    </row>
    <row r="25" spans="1:16" ht="69" customHeight="1" x14ac:dyDescent="0.35">
      <c r="A25" s="6"/>
      <c r="B25" s="191" t="s">
        <v>429</v>
      </c>
      <c r="C25" s="191"/>
      <c r="D25" s="191"/>
      <c r="E25" s="191"/>
      <c r="G25" s="2"/>
      <c r="H25" s="2"/>
      <c r="I25" s="2"/>
      <c r="J25" s="2"/>
      <c r="K25" s="2"/>
      <c r="L25" s="2"/>
      <c r="M25" s="2"/>
      <c r="N25" s="2"/>
      <c r="O25" s="2"/>
      <c r="P25" s="2"/>
    </row>
    <row r="26" spans="1:16" ht="18" x14ac:dyDescent="0.35">
      <c r="A26" t="s">
        <v>257</v>
      </c>
      <c r="B26" s="9"/>
      <c r="C26" s="9"/>
      <c r="D26" s="9"/>
      <c r="E26" s="9"/>
      <c r="G26" s="2"/>
      <c r="H26" s="2"/>
      <c r="I26" s="2"/>
      <c r="J26" s="2"/>
      <c r="K26" s="2"/>
      <c r="L26" s="2"/>
      <c r="M26" s="2"/>
      <c r="N26" s="2"/>
      <c r="O26" s="2"/>
      <c r="P26" s="2"/>
    </row>
    <row r="27" spans="1:16" ht="144.6" customHeight="1" x14ac:dyDescent="0.35">
      <c r="B27" s="191" t="s">
        <v>430</v>
      </c>
      <c r="C27" s="191"/>
      <c r="D27" s="191"/>
      <c r="E27" s="191"/>
      <c r="G27" s="2"/>
      <c r="H27" s="2"/>
      <c r="I27" s="2"/>
      <c r="J27" s="2"/>
      <c r="K27" s="2"/>
      <c r="L27" s="2"/>
      <c r="M27" s="2"/>
      <c r="N27" s="2"/>
      <c r="O27" s="2"/>
      <c r="P27" s="2"/>
    </row>
    <row r="28" spans="1:16" ht="18" x14ac:dyDescent="0.35">
      <c r="A28" s="6" t="s">
        <v>258</v>
      </c>
      <c r="B28" s="1"/>
      <c r="C28" s="1"/>
      <c r="D28" s="1"/>
      <c r="E28" s="1"/>
      <c r="G28" s="2"/>
      <c r="H28" s="2"/>
      <c r="I28" s="2"/>
      <c r="J28" s="2"/>
      <c r="K28" s="2"/>
      <c r="L28" s="2"/>
      <c r="M28" s="2"/>
      <c r="N28" s="2"/>
      <c r="O28" s="2"/>
      <c r="P28" s="2"/>
    </row>
    <row r="29" spans="1:16" ht="86.4" x14ac:dyDescent="0.35">
      <c r="A29" s="6"/>
      <c r="B29" s="1" t="s">
        <v>259</v>
      </c>
      <c r="C29" s="1"/>
      <c r="D29" s="1"/>
      <c r="E29" s="1"/>
      <c r="G29" s="2"/>
      <c r="H29" s="2"/>
      <c r="I29" s="2"/>
      <c r="J29" s="2"/>
      <c r="K29" s="2"/>
      <c r="L29" s="2"/>
      <c r="M29" s="2"/>
      <c r="N29" s="2"/>
      <c r="O29" s="2"/>
      <c r="P29" s="2"/>
    </row>
    <row r="30" spans="1:16" ht="48" customHeight="1" x14ac:dyDescent="0.35">
      <c r="A30" s="6"/>
      <c r="B30" s="184" t="s">
        <v>459</v>
      </c>
      <c r="C30" s="184"/>
      <c r="D30" s="184"/>
      <c r="E30" s="184"/>
      <c r="G30" s="2"/>
      <c r="H30" s="2"/>
      <c r="I30" s="2"/>
      <c r="J30" s="2"/>
      <c r="K30" s="2"/>
      <c r="L30" s="2"/>
      <c r="M30" s="2"/>
      <c r="N30" s="2"/>
      <c r="O30" s="2"/>
      <c r="P30" s="2"/>
    </row>
    <row r="31" spans="1:16" ht="67.349999999999994" customHeight="1" x14ac:dyDescent="0.35">
      <c r="A31" s="6"/>
      <c r="B31" s="185" t="s">
        <v>431</v>
      </c>
      <c r="C31" s="186"/>
      <c r="D31" s="186"/>
      <c r="E31" s="187"/>
      <c r="G31" s="2"/>
      <c r="H31" s="2"/>
      <c r="I31" s="2"/>
      <c r="J31" s="2"/>
      <c r="K31" s="2"/>
      <c r="L31" s="2"/>
      <c r="M31" s="2"/>
      <c r="N31" s="2"/>
      <c r="O31" s="2"/>
      <c r="P31" s="2"/>
    </row>
    <row r="32" spans="1:16" ht="18" x14ac:dyDescent="0.35">
      <c r="A32" s="6"/>
      <c r="B32" s="8"/>
      <c r="C32" s="8"/>
      <c r="D32" s="8"/>
      <c r="E32" s="8"/>
      <c r="G32" s="2"/>
      <c r="H32" s="2"/>
      <c r="I32" s="2"/>
      <c r="J32" s="2"/>
      <c r="K32" s="2"/>
      <c r="L32" s="2"/>
      <c r="M32" s="2"/>
      <c r="N32" s="2"/>
      <c r="O32" s="2"/>
      <c r="P32" s="2"/>
    </row>
    <row r="33" spans="1:16" ht="31.35" customHeight="1" x14ac:dyDescent="0.35">
      <c r="A33" s="188" t="s">
        <v>432</v>
      </c>
      <c r="B33" s="188"/>
      <c r="C33" s="188"/>
      <c r="D33" s="188"/>
      <c r="E33" s="188"/>
      <c r="G33" s="2"/>
      <c r="H33" s="2"/>
      <c r="I33" s="2"/>
      <c r="J33" s="2"/>
      <c r="K33" s="2"/>
      <c r="L33" s="2"/>
      <c r="M33" s="2"/>
      <c r="N33" s="2"/>
      <c r="O33" s="2"/>
      <c r="P33" s="2"/>
    </row>
    <row r="34" spans="1:16" ht="18" x14ac:dyDescent="0.35">
      <c r="A34" s="6"/>
      <c r="B34" s="10"/>
      <c r="C34" s="10"/>
      <c r="D34" s="10"/>
      <c r="E34" s="10"/>
      <c r="G34" s="2"/>
      <c r="H34" s="2"/>
      <c r="I34" s="2"/>
      <c r="J34" s="2"/>
      <c r="K34" s="2"/>
      <c r="L34" s="2"/>
      <c r="M34" s="2"/>
      <c r="N34" s="2"/>
      <c r="O34" s="2"/>
      <c r="P34" s="2"/>
    </row>
    <row r="35" spans="1:16" ht="63" customHeight="1" x14ac:dyDescent="0.35">
      <c r="A35" s="6"/>
      <c r="B35" s="189" t="s">
        <v>462</v>
      </c>
      <c r="C35" s="189"/>
      <c r="D35" s="189"/>
      <c r="E35" s="189"/>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8" x14ac:dyDescent="0.35">
      <c r="A37" s="6"/>
      <c r="B37" s="1"/>
      <c r="C37" s="1"/>
      <c r="D37" s="1"/>
      <c r="E37" s="1"/>
      <c r="G37" s="2"/>
      <c r="H37" s="2"/>
      <c r="I37" s="2"/>
      <c r="J37" s="2"/>
      <c r="K37" s="2"/>
      <c r="L37" s="2"/>
      <c r="M37" s="2"/>
      <c r="N37" s="2"/>
      <c r="O37" s="2"/>
      <c r="P37" s="2"/>
    </row>
    <row r="38" spans="1:16" ht="18" x14ac:dyDescent="0.35">
      <c r="A38" s="190" t="s">
        <v>422</v>
      </c>
      <c r="B38" s="190"/>
      <c r="C38" s="6"/>
      <c r="D38" s="6"/>
      <c r="E38" s="6"/>
      <c r="G38" s="2"/>
      <c r="H38" s="2"/>
      <c r="I38" s="2"/>
      <c r="J38" s="2"/>
      <c r="K38" s="2"/>
      <c r="L38" s="2"/>
      <c r="M38" s="2"/>
      <c r="N38" s="2"/>
      <c r="O38" s="2"/>
      <c r="P38" s="2"/>
    </row>
    <row r="39" spans="1:16" ht="22.2" customHeight="1" x14ac:dyDescent="0.35">
      <c r="A39" s="194"/>
      <c r="B39" s="194"/>
      <c r="C39" s="194"/>
      <c r="D39" s="194"/>
      <c r="E39" s="194"/>
      <c r="G39" s="2"/>
      <c r="H39" s="2"/>
      <c r="I39" s="2"/>
      <c r="J39" s="2"/>
      <c r="K39" s="2"/>
      <c r="L39" s="2"/>
      <c r="M39" s="2"/>
      <c r="N39" s="2"/>
      <c r="O39" s="2"/>
      <c r="P39" s="2"/>
    </row>
    <row r="40" spans="1:16" ht="18" x14ac:dyDescent="0.35">
      <c r="A40" s="6" t="s">
        <v>2</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3</v>
      </c>
      <c r="C42" s="6" t="s">
        <v>4</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5</v>
      </c>
      <c r="C44" s="189" t="s">
        <v>262</v>
      </c>
      <c r="D44" s="189"/>
      <c r="E44" s="189"/>
      <c r="F44" s="6"/>
      <c r="G44" s="3"/>
      <c r="H44" s="2"/>
      <c r="I44" s="2"/>
      <c r="J44" s="6"/>
      <c r="K44" s="2"/>
      <c r="L44" s="2"/>
      <c r="M44" s="2"/>
      <c r="O44" s="2"/>
      <c r="P44" s="2"/>
    </row>
    <row r="45" spans="1:16" ht="18" x14ac:dyDescent="0.35">
      <c r="A45" s="12"/>
      <c r="B45" s="13"/>
      <c r="C45" s="6"/>
      <c r="D45" s="6"/>
      <c r="E45" s="6"/>
      <c r="F45" s="6"/>
      <c r="G45" s="3"/>
      <c r="H45" s="2"/>
      <c r="I45" s="2"/>
      <c r="J45" s="6"/>
      <c r="K45" s="2"/>
      <c r="L45" s="2"/>
      <c r="M45" s="2"/>
      <c r="O45" s="2"/>
      <c r="P45" s="2"/>
    </row>
    <row r="46" spans="1:16" ht="315.60000000000002" customHeight="1" x14ac:dyDescent="0.35">
      <c r="A46" s="12"/>
      <c r="B46" s="13"/>
      <c r="C46" s="14">
        <v>1</v>
      </c>
      <c r="D46" s="15" t="s">
        <v>6</v>
      </c>
      <c r="E46" s="16" t="s">
        <v>391</v>
      </c>
      <c r="F46" s="6"/>
      <c r="G46" s="3"/>
      <c r="H46" s="2"/>
      <c r="I46" s="2"/>
      <c r="J46" s="6"/>
      <c r="K46" s="2"/>
      <c r="L46" s="2"/>
      <c r="M46" s="2"/>
      <c r="O46" s="2"/>
      <c r="P46" s="2"/>
    </row>
    <row r="47" spans="1:16" ht="335.4" customHeight="1" x14ac:dyDescent="0.35">
      <c r="A47" s="12"/>
      <c r="B47" s="13"/>
      <c r="C47" s="14">
        <v>2</v>
      </c>
      <c r="D47" s="15" t="s">
        <v>7</v>
      </c>
      <c r="E47" s="16" t="s">
        <v>441</v>
      </c>
      <c r="F47" s="6"/>
      <c r="G47" s="3"/>
      <c r="H47" s="2"/>
      <c r="I47" s="2"/>
      <c r="J47" s="6"/>
      <c r="K47" s="2"/>
      <c r="L47" s="2"/>
      <c r="M47" s="2"/>
      <c r="O47" s="2"/>
      <c r="P47" s="2"/>
    </row>
    <row r="48" spans="1:16" ht="271.2" customHeight="1" x14ac:dyDescent="0.35">
      <c r="A48" s="12"/>
      <c r="B48" s="13"/>
      <c r="C48" s="14">
        <v>3</v>
      </c>
      <c r="D48" s="15" t="s">
        <v>8</v>
      </c>
      <c r="E48" s="16" t="s">
        <v>433</v>
      </c>
      <c r="F48" s="6"/>
      <c r="G48" s="3"/>
      <c r="H48" s="2"/>
      <c r="I48" s="2"/>
      <c r="J48" s="6"/>
      <c r="K48" s="2"/>
      <c r="L48" s="2"/>
      <c r="M48" s="2"/>
      <c r="O48" s="2"/>
      <c r="P48" s="2"/>
    </row>
    <row r="49" spans="1:16" ht="187.2" x14ac:dyDescent="0.35">
      <c r="A49" s="12"/>
      <c r="B49" s="13"/>
      <c r="C49" s="14">
        <v>4</v>
      </c>
      <c r="D49" s="15" t="s">
        <v>9</v>
      </c>
      <c r="E49" s="16" t="s">
        <v>434</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10</v>
      </c>
      <c r="C51" s="6" t="s">
        <v>263</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11</v>
      </c>
      <c r="E53" s="6"/>
      <c r="F53" s="6"/>
      <c r="G53" s="3"/>
      <c r="H53" s="2"/>
      <c r="I53" s="2"/>
      <c r="J53" s="6"/>
      <c r="K53" s="2"/>
      <c r="L53" s="2"/>
      <c r="M53" s="2"/>
      <c r="O53" s="2"/>
      <c r="P53" s="2"/>
    </row>
    <row r="54" spans="1:16" ht="18" x14ac:dyDescent="0.35">
      <c r="A54" s="12"/>
      <c r="B54" s="13"/>
      <c r="C54" s="14">
        <v>2</v>
      </c>
      <c r="D54" s="15" t="s">
        <v>12</v>
      </c>
      <c r="E54" s="6"/>
      <c r="F54" s="6"/>
      <c r="G54" s="3"/>
      <c r="H54" s="2"/>
      <c r="I54" s="2"/>
      <c r="J54" s="6"/>
      <c r="K54" s="2"/>
      <c r="L54" s="2"/>
      <c r="M54" s="2"/>
      <c r="O54" s="2"/>
      <c r="P54" s="2"/>
    </row>
    <row r="55" spans="1:16" ht="18" x14ac:dyDescent="0.35">
      <c r="A55" s="12"/>
      <c r="B55" s="13"/>
      <c r="C55" s="14">
        <v>3</v>
      </c>
      <c r="D55" s="15" t="s">
        <v>13</v>
      </c>
      <c r="E55" s="6"/>
      <c r="F55" s="6"/>
      <c r="G55" s="3"/>
      <c r="H55" s="2"/>
      <c r="I55" s="2"/>
      <c r="J55" s="6"/>
      <c r="K55" s="2"/>
      <c r="L55" s="2"/>
      <c r="M55" s="2"/>
      <c r="O55" s="2"/>
      <c r="P55" s="2"/>
    </row>
    <row r="56" spans="1:16" ht="18" x14ac:dyDescent="0.35">
      <c r="A56" s="12"/>
      <c r="B56" s="13"/>
      <c r="C56" s="14">
        <v>4</v>
      </c>
      <c r="D56" s="15" t="s">
        <v>14</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15</v>
      </c>
      <c r="C58" s="193" t="s">
        <v>16</v>
      </c>
      <c r="D58" s="193"/>
      <c r="E58" s="193"/>
      <c r="F58" s="6"/>
      <c r="G58" s="3"/>
      <c r="H58" s="2"/>
      <c r="I58" s="2"/>
      <c r="J58" s="2"/>
      <c r="K58" s="2"/>
      <c r="L58" s="2"/>
      <c r="M58" s="2"/>
      <c r="N58" s="2"/>
      <c r="O58" s="2"/>
      <c r="P58" s="2"/>
    </row>
    <row r="59" spans="1:16" ht="27.75" customHeight="1" x14ac:dyDescent="0.35">
      <c r="A59" s="12"/>
      <c r="B59" s="13"/>
      <c r="C59" s="193"/>
      <c r="D59" s="193"/>
      <c r="E59" s="193"/>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17</v>
      </c>
      <c r="C61" s="193" t="s">
        <v>18</v>
      </c>
      <c r="D61" s="193"/>
      <c r="E61" s="193"/>
      <c r="F61" s="6"/>
      <c r="G61" s="3"/>
      <c r="H61" s="2"/>
      <c r="I61" s="2"/>
      <c r="J61" s="2"/>
      <c r="K61" s="2"/>
      <c r="L61" s="2"/>
      <c r="M61" s="2"/>
      <c r="N61" s="2"/>
      <c r="O61" s="2"/>
      <c r="P61" s="2"/>
    </row>
    <row r="62" spans="1:16" ht="15" customHeight="1" x14ac:dyDescent="0.35">
      <c r="A62" s="3"/>
      <c r="B62" s="13"/>
      <c r="C62" s="193"/>
      <c r="D62" s="193"/>
      <c r="E62" s="193"/>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436</v>
      </c>
      <c r="C64" s="6" t="s">
        <v>435</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19</v>
      </c>
      <c r="C66" s="192" t="s">
        <v>20</v>
      </c>
      <c r="D66" s="193"/>
      <c r="E66" s="193"/>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21</v>
      </c>
      <c r="C68" s="7" t="s">
        <v>442</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33" customHeight="1" x14ac:dyDescent="0.35">
      <c r="A70" s="3"/>
      <c r="B70" s="13" t="s">
        <v>437</v>
      </c>
      <c r="C70" s="191" t="s">
        <v>438</v>
      </c>
      <c r="D70" s="191"/>
      <c r="E70" s="191"/>
      <c r="F70" s="6"/>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22</v>
      </c>
      <c r="C72" s="193" t="s">
        <v>439</v>
      </c>
      <c r="D72" s="193"/>
      <c r="E72" s="193"/>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423</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208" t="s">
        <v>260</v>
      </c>
      <c r="C77" s="209"/>
      <c r="D77" s="210"/>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23</v>
      </c>
      <c r="C79" s="211" t="s">
        <v>24</v>
      </c>
      <c r="D79" s="201"/>
      <c r="E79" s="202"/>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212" t="s">
        <v>25</v>
      </c>
      <c r="C81" s="200" t="s">
        <v>26</v>
      </c>
      <c r="D81" s="201"/>
      <c r="E81" s="202"/>
      <c r="F81" s="3"/>
      <c r="G81" s="3"/>
      <c r="H81" s="2"/>
      <c r="I81" s="2"/>
      <c r="J81" s="2"/>
      <c r="K81" s="2"/>
      <c r="L81" s="2"/>
      <c r="M81" s="2"/>
      <c r="N81" s="2"/>
      <c r="O81" s="2"/>
      <c r="P81" s="2"/>
    </row>
    <row r="82" spans="1:16" ht="45.75" customHeight="1" x14ac:dyDescent="0.35">
      <c r="A82" s="2"/>
      <c r="B82" s="212"/>
      <c r="C82" s="200" t="s">
        <v>27</v>
      </c>
      <c r="D82" s="201"/>
      <c r="E82" s="202"/>
      <c r="F82" s="3"/>
      <c r="G82" s="3"/>
      <c r="H82" s="2"/>
      <c r="I82" s="2"/>
      <c r="J82" s="2"/>
      <c r="K82" s="2"/>
      <c r="L82" s="2"/>
      <c r="M82" s="2"/>
      <c r="N82" s="2"/>
      <c r="O82" s="2"/>
      <c r="P82" s="2"/>
    </row>
    <row r="83" spans="1:16" ht="61.5" customHeight="1" x14ac:dyDescent="0.35">
      <c r="A83" s="2"/>
      <c r="B83" s="212"/>
      <c r="C83" s="200" t="s">
        <v>28</v>
      </c>
      <c r="D83" s="201"/>
      <c r="E83" s="202"/>
      <c r="F83" s="3"/>
      <c r="G83" s="3"/>
      <c r="H83" s="2"/>
      <c r="I83" s="2"/>
      <c r="J83" s="2"/>
      <c r="K83" s="2"/>
      <c r="L83" s="2"/>
      <c r="M83" s="2"/>
      <c r="N83" s="2"/>
      <c r="O83" s="2"/>
      <c r="P83" s="2"/>
    </row>
    <row r="84" spans="1:16" ht="232.5" customHeight="1" x14ac:dyDescent="0.35">
      <c r="A84" s="2"/>
      <c r="B84" s="212"/>
      <c r="C84" s="200" t="s">
        <v>443</v>
      </c>
      <c r="D84" s="201"/>
      <c r="E84" s="202"/>
      <c r="F84" s="3"/>
      <c r="G84" s="3"/>
      <c r="H84" s="2"/>
      <c r="I84" s="2"/>
      <c r="J84" s="2"/>
      <c r="K84" s="2"/>
      <c r="L84" s="2"/>
      <c r="M84" s="2"/>
      <c r="N84" s="2"/>
      <c r="O84" s="2"/>
      <c r="P84" s="2"/>
    </row>
    <row r="85" spans="1:16" ht="133.5" customHeight="1" x14ac:dyDescent="0.35">
      <c r="A85" s="3"/>
      <c r="B85" s="212"/>
      <c r="C85" s="200" t="s">
        <v>29</v>
      </c>
      <c r="D85" s="201"/>
      <c r="E85" s="202"/>
      <c r="F85" s="3"/>
      <c r="G85" s="3"/>
      <c r="H85" s="2"/>
      <c r="I85" s="2"/>
      <c r="J85" s="2"/>
      <c r="K85" s="2"/>
      <c r="L85" s="2"/>
      <c r="M85" s="2"/>
      <c r="N85" s="2"/>
      <c r="O85" s="2"/>
      <c r="P85" s="2"/>
    </row>
    <row r="86" spans="1:16" ht="51.75" customHeight="1" x14ac:dyDescent="0.35">
      <c r="A86" s="3"/>
      <c r="B86" s="212"/>
      <c r="C86" s="200" t="s">
        <v>30</v>
      </c>
      <c r="D86" s="201"/>
      <c r="E86" s="202"/>
      <c r="F86" s="3"/>
      <c r="G86" s="3"/>
      <c r="H86" s="2"/>
      <c r="I86" s="2"/>
      <c r="J86" s="2"/>
      <c r="K86" s="2"/>
      <c r="L86" s="2"/>
      <c r="M86" s="2"/>
      <c r="N86" s="2"/>
      <c r="O86" s="2"/>
      <c r="P86" s="2"/>
    </row>
    <row r="87" spans="1:16" ht="123.75" customHeight="1" x14ac:dyDescent="0.35">
      <c r="A87" s="3"/>
      <c r="B87" s="212"/>
      <c r="C87" s="200" t="s">
        <v>440</v>
      </c>
      <c r="D87" s="201"/>
      <c r="E87" s="202"/>
      <c r="F87" s="3"/>
      <c r="G87" s="3"/>
      <c r="H87" s="2"/>
      <c r="I87" s="2"/>
      <c r="J87" s="2"/>
      <c r="K87" s="2"/>
      <c r="L87" s="2"/>
      <c r="M87" s="2"/>
      <c r="N87" s="2"/>
      <c r="O87" s="2"/>
      <c r="P87" s="2"/>
    </row>
    <row r="88" spans="1:16" ht="303.60000000000002" customHeight="1" x14ac:dyDescent="0.35">
      <c r="A88" s="3"/>
      <c r="B88" s="212"/>
      <c r="C88" s="200" t="s">
        <v>452</v>
      </c>
      <c r="D88" s="201"/>
      <c r="E88" s="202"/>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424</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3" customHeight="1" x14ac:dyDescent="0.35">
      <c r="A92" s="194" t="s">
        <v>31</v>
      </c>
      <c r="B92" s="194"/>
      <c r="C92" s="194"/>
      <c r="D92" s="194"/>
      <c r="E92" s="194"/>
      <c r="F92" s="194"/>
      <c r="G92" s="194"/>
      <c r="H92" s="194"/>
      <c r="I92" s="194"/>
      <c r="J92" s="194"/>
      <c r="K92" s="194"/>
      <c r="L92" s="194"/>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32</v>
      </c>
      <c r="B94" s="3"/>
      <c r="C94" s="3"/>
      <c r="D94" s="3"/>
      <c r="E94" s="3"/>
      <c r="F94" s="13" t="s">
        <v>33</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34</v>
      </c>
      <c r="D96" s="19" t="s">
        <v>35</v>
      </c>
      <c r="F96" s="195" t="s">
        <v>36</v>
      </c>
      <c r="G96" s="20" t="s">
        <v>37</v>
      </c>
      <c r="H96" s="21">
        <v>4</v>
      </c>
      <c r="I96" s="22"/>
      <c r="J96" s="23"/>
      <c r="K96" s="23"/>
      <c r="L96" s="23"/>
    </row>
    <row r="97" spans="1:12" ht="27" customHeight="1" x14ac:dyDescent="0.3">
      <c r="B97" s="24"/>
      <c r="C97" s="15" t="s">
        <v>38</v>
      </c>
      <c r="D97" s="19" t="s">
        <v>39</v>
      </c>
      <c r="F97" s="196"/>
      <c r="G97" s="20" t="s">
        <v>8</v>
      </c>
      <c r="H97" s="21">
        <v>3</v>
      </c>
      <c r="I97" s="25"/>
      <c r="J97" s="22"/>
      <c r="K97" s="23"/>
      <c r="L97" s="23"/>
    </row>
    <row r="98" spans="1:12" ht="27.6" x14ac:dyDescent="0.3">
      <c r="B98" s="26"/>
      <c r="C98" s="15" t="s">
        <v>40</v>
      </c>
      <c r="D98" s="19" t="s">
        <v>41</v>
      </c>
      <c r="F98" s="196"/>
      <c r="G98" s="20" t="s">
        <v>7</v>
      </c>
      <c r="H98" s="21">
        <v>2</v>
      </c>
      <c r="I98" s="25"/>
      <c r="J98" s="22"/>
      <c r="K98" s="22"/>
      <c r="L98" s="23"/>
    </row>
    <row r="99" spans="1:12" ht="27.6" x14ac:dyDescent="0.3">
      <c r="F99" s="197"/>
      <c r="G99" s="20" t="s">
        <v>6</v>
      </c>
      <c r="H99" s="21">
        <v>1</v>
      </c>
      <c r="I99" s="25"/>
      <c r="J99" s="25"/>
      <c r="K99" s="25"/>
      <c r="L99" s="22"/>
    </row>
    <row r="100" spans="1:12" x14ac:dyDescent="0.3">
      <c r="I100" s="27">
        <v>1</v>
      </c>
      <c r="J100" s="27">
        <v>2</v>
      </c>
      <c r="K100" s="27">
        <v>3</v>
      </c>
      <c r="L100" s="27">
        <v>4</v>
      </c>
    </row>
    <row r="101" spans="1:12" ht="69" x14ac:dyDescent="0.3">
      <c r="I101" s="20" t="s">
        <v>11</v>
      </c>
      <c r="J101" s="20" t="s">
        <v>12</v>
      </c>
      <c r="K101" s="20" t="s">
        <v>13</v>
      </c>
      <c r="L101" s="20" t="s">
        <v>14</v>
      </c>
    </row>
    <row r="102" spans="1:12" ht="15" customHeight="1" x14ac:dyDescent="0.3">
      <c r="I102" s="205" t="s">
        <v>42</v>
      </c>
      <c r="J102" s="206"/>
      <c r="K102" s="206"/>
      <c r="L102" s="207"/>
    </row>
    <row r="104" spans="1:12" x14ac:dyDescent="0.3">
      <c r="A104" s="5" t="s">
        <v>425</v>
      </c>
    </row>
    <row r="106" spans="1:12" ht="409.5" customHeight="1" x14ac:dyDescent="0.3">
      <c r="A106" s="193" t="s">
        <v>463</v>
      </c>
      <c r="B106" s="193"/>
      <c r="C106" s="193"/>
      <c r="D106" s="193"/>
      <c r="E106" s="193"/>
    </row>
    <row r="107" spans="1:12" ht="120.75" customHeight="1" x14ac:dyDescent="0.3">
      <c r="A107" s="193"/>
      <c r="B107" s="193"/>
      <c r="C107" s="193"/>
      <c r="D107" s="193"/>
      <c r="E107" s="193"/>
    </row>
    <row r="110" spans="1:12" x14ac:dyDescent="0.3">
      <c r="A110" s="28" t="s">
        <v>426</v>
      </c>
    </row>
    <row r="112" spans="1:12" ht="48.75" customHeight="1" x14ac:dyDescent="0.3">
      <c r="A112" s="198" t="s">
        <v>43</v>
      </c>
      <c r="B112" s="199"/>
      <c r="C112" s="199"/>
      <c r="D112" s="199"/>
      <c r="E112" s="199"/>
    </row>
    <row r="114" spans="1:7" x14ac:dyDescent="0.3">
      <c r="A114" s="28" t="s">
        <v>427</v>
      </c>
    </row>
    <row r="115" spans="1:7" ht="15" x14ac:dyDescent="0.3">
      <c r="A115" s="29"/>
    </row>
    <row r="116" spans="1:7" ht="43.2" customHeight="1" x14ac:dyDescent="0.3">
      <c r="A116" s="30"/>
      <c r="B116" s="182" t="s">
        <v>394</v>
      </c>
      <c r="C116" s="182"/>
      <c r="D116" s="182"/>
      <c r="E116" s="182"/>
      <c r="F116" s="182"/>
      <c r="G116" s="182"/>
    </row>
    <row r="117" spans="1:7" x14ac:dyDescent="0.3">
      <c r="B117" s="182" t="s">
        <v>395</v>
      </c>
      <c r="C117" s="182"/>
      <c r="D117" s="182"/>
      <c r="E117" s="182"/>
      <c r="F117" s="182"/>
      <c r="G117" s="182"/>
    </row>
    <row r="118" spans="1:7" ht="28.8" customHeight="1" x14ac:dyDescent="0.3">
      <c r="B118" s="182" t="s">
        <v>402</v>
      </c>
      <c r="C118" s="182"/>
      <c r="D118" s="182"/>
      <c r="E118" s="182"/>
      <c r="F118" s="182"/>
      <c r="G118" s="182"/>
    </row>
    <row r="119" spans="1:7" x14ac:dyDescent="0.3">
      <c r="B119" s="182" t="s">
        <v>396</v>
      </c>
      <c r="C119" s="182"/>
      <c r="D119" s="182"/>
      <c r="E119" s="182"/>
      <c r="F119" s="182"/>
      <c r="G119" s="182"/>
    </row>
    <row r="120" spans="1:7" x14ac:dyDescent="0.3">
      <c r="B120" s="182" t="s">
        <v>397</v>
      </c>
      <c r="C120" s="182"/>
      <c r="D120" s="182"/>
      <c r="E120" s="182"/>
      <c r="F120" s="182"/>
      <c r="G120" s="182"/>
    </row>
    <row r="121" spans="1:7" x14ac:dyDescent="0.3">
      <c r="B121" s="182" t="s">
        <v>398</v>
      </c>
      <c r="C121" s="182"/>
      <c r="D121" s="182"/>
      <c r="E121" s="182"/>
      <c r="F121" s="182"/>
      <c r="G121" s="182"/>
    </row>
    <row r="122" spans="1:7" x14ac:dyDescent="0.3">
      <c r="B122" s="183" t="s">
        <v>399</v>
      </c>
      <c r="C122" s="183"/>
      <c r="D122" s="183"/>
      <c r="E122" s="183"/>
      <c r="F122" s="183"/>
      <c r="G122" s="183"/>
    </row>
    <row r="123" spans="1:7" x14ac:dyDescent="0.3">
      <c r="B123" s="183" t="s">
        <v>400</v>
      </c>
      <c r="C123" s="183"/>
      <c r="D123" s="183"/>
      <c r="E123" s="183"/>
      <c r="F123" s="183"/>
      <c r="G123" s="183"/>
    </row>
    <row r="124" spans="1:7" x14ac:dyDescent="0.3">
      <c r="B124" s="183" t="s">
        <v>401</v>
      </c>
      <c r="C124" s="183"/>
      <c r="D124" s="183"/>
      <c r="E124" s="183"/>
      <c r="F124" s="183"/>
      <c r="G124" s="183"/>
    </row>
    <row r="125" spans="1:7" x14ac:dyDescent="0.3">
      <c r="B125" s="182" t="s">
        <v>403</v>
      </c>
      <c r="C125" s="182"/>
      <c r="D125" s="182"/>
      <c r="E125" s="182"/>
      <c r="F125" s="182"/>
      <c r="G125" s="182"/>
    </row>
  </sheetData>
  <sheetProtection algorithmName="SHA-512" hashValue="jRmsZ4+W5e85mWsP9C/Wofe4dC+7/+nSlbSZW27uKE9pZwNwR2XwfWyWDjioiJNAqVTAgl4LN6bEY3h5QXyj0Q==" saltValue="ASP797ks82IDkym3ywPlVg==" spinCount="100000" sheet="1" formatCells="0" formatColumns="0" formatRows="0" insertRows="0" deleteRows="0" pivotTables="0"/>
  <mergeCells count="44">
    <mergeCell ref="I102:L102"/>
    <mergeCell ref="A92:L92"/>
    <mergeCell ref="B77:D77"/>
    <mergeCell ref="C44:E44"/>
    <mergeCell ref="C58:E59"/>
    <mergeCell ref="C61:E62"/>
    <mergeCell ref="C79:E79"/>
    <mergeCell ref="B81:B88"/>
    <mergeCell ref="C81:E81"/>
    <mergeCell ref="C82:E82"/>
    <mergeCell ref="C83:E83"/>
    <mergeCell ref="C84:E84"/>
    <mergeCell ref="C85:E85"/>
    <mergeCell ref="C86:E86"/>
    <mergeCell ref="C87:E87"/>
    <mergeCell ref="A1:E1"/>
    <mergeCell ref="B25:E25"/>
    <mergeCell ref="B27:E27"/>
    <mergeCell ref="B14:E14"/>
    <mergeCell ref="B15:E15"/>
    <mergeCell ref="B19:E19"/>
    <mergeCell ref="B30:E30"/>
    <mergeCell ref="B31:E31"/>
    <mergeCell ref="A33:E33"/>
    <mergeCell ref="B35:E35"/>
    <mergeCell ref="B124:G124"/>
    <mergeCell ref="A38:B38"/>
    <mergeCell ref="C70:E70"/>
    <mergeCell ref="C66:E66"/>
    <mergeCell ref="C72:E72"/>
    <mergeCell ref="A39:E39"/>
    <mergeCell ref="F96:F99"/>
    <mergeCell ref="A106:E107"/>
    <mergeCell ref="A112:E112"/>
    <mergeCell ref="C88:E88"/>
    <mergeCell ref="B125:G125"/>
    <mergeCell ref="B116:G116"/>
    <mergeCell ref="B117:G117"/>
    <mergeCell ref="B118:G118"/>
    <mergeCell ref="B119:G119"/>
    <mergeCell ref="B120:G120"/>
    <mergeCell ref="B121:G121"/>
    <mergeCell ref="B122:G122"/>
    <mergeCell ref="B123:G123"/>
  </mergeCells>
  <hyperlinks>
    <hyperlink ref="B116" r:id="rId1" xr:uid="{6134A81D-312B-4851-B8FD-82EE9614EFC7}"/>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7CCC991A-EF9A-4128-89EE-7A00B4F461CF}"/>
    <hyperlink ref="B118" r:id="rId3" display="https://planderecuperacion.gob.es/documentos-y-enlaces" xr:uid="{4ED2E727-855E-4A88-96FD-03A1CB6E20D2}"/>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099A7B48-A630-433D-A69B-20EFF1C7F9EF}"/>
    <hyperlink ref="B120" r:id="rId5" xr:uid="{5D86D495-5FF6-4374-B9A8-B453371D588F}"/>
    <hyperlink ref="B121" r:id="rId6" xr:uid="{6AA8A86F-CB6D-47E6-89AB-0EBE3795B31F}"/>
    <hyperlink ref="B122" r:id="rId7" xr:uid="{D293CFC4-9ACF-4D31-939E-B5AC549E5CA1}"/>
    <hyperlink ref="B123" r:id="rId8" xr:uid="{91EE6E4B-7B53-4BA7-8A51-2FD45AC89E63}"/>
    <hyperlink ref="B124" r:id="rId9" xr:uid="{F1722AC5-7A4A-44E3-AC06-65FB87DA26D9}"/>
    <hyperlink ref="B125" r:id="rId10" display="https://www.fondoseuropeos.hacienda.gob.es/sitios/dgpmrr/es-es/Documents/Instruccin ENTIDADES EJECUTORAS 12 abril 2022_.pdf.xsig.pdf" xr:uid="{34892009-BC4D-4E28-AE12-20C219DF6601}"/>
    <hyperlink ref="B19:E19" r:id="rId11" display=" Herramienta de Reporte de Subproyectos (HRS) " xr:uid="{19C4ACCC-8DC8-4FEF-89B6-4F85AC764868}"/>
  </hyperlinks>
  <pageMargins left="0.7" right="0.7" top="0.75" bottom="0.75" header="0.3" footer="0.3"/>
  <pageSetup paperSize="9" scale="35" fitToHeight="0" orientation="portrait" verticalDpi="2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64"/>
  <sheetViews>
    <sheetView showGridLines="0" showZeros="0" view="pageLayout" zoomScaleNormal="100" workbookViewId="0">
      <selection activeCell="E9" sqref="E9"/>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5" customWidth="1"/>
    <col min="7" max="7" width="6.109375" customWidth="1"/>
  </cols>
  <sheetData>
    <row r="2" spans="2:7" ht="18" x14ac:dyDescent="0.3">
      <c r="B2" s="31"/>
      <c r="C2" s="32" t="s">
        <v>44</v>
      </c>
      <c r="D2" s="33"/>
      <c r="E2" s="34"/>
      <c r="F2" s="35"/>
      <c r="G2" s="36"/>
    </row>
    <row r="3" spans="2:7" ht="18" x14ac:dyDescent="0.3">
      <c r="B3" s="37"/>
      <c r="C3" s="38"/>
      <c r="D3" s="39"/>
      <c r="E3" s="40"/>
      <c r="F3" s="41"/>
      <c r="G3" s="42"/>
    </row>
    <row r="4" spans="2:7" ht="18" x14ac:dyDescent="0.3">
      <c r="B4" s="37"/>
      <c r="C4" s="43" t="s">
        <v>45</v>
      </c>
      <c r="D4" s="171"/>
      <c r="E4" s="40" t="s">
        <v>46</v>
      </c>
      <c r="G4" s="46"/>
    </row>
    <row r="5" spans="2:7" x14ac:dyDescent="0.3">
      <c r="B5" s="47"/>
      <c r="C5" s="43" t="s">
        <v>47</v>
      </c>
      <c r="D5" s="44"/>
      <c r="E5" s="39"/>
      <c r="F5" s="48"/>
      <c r="G5" s="46"/>
    </row>
    <row r="6" spans="2:7" ht="18" x14ac:dyDescent="0.3">
      <c r="B6" s="37"/>
      <c r="C6" s="43" t="s">
        <v>48</v>
      </c>
      <c r="D6" s="152"/>
      <c r="E6" s="48"/>
      <c r="G6" s="46"/>
    </row>
    <row r="7" spans="2:7" ht="18" x14ac:dyDescent="0.3">
      <c r="B7" s="37"/>
      <c r="C7" s="38"/>
      <c r="D7" s="39"/>
      <c r="E7" s="48"/>
      <c r="G7" s="46"/>
    </row>
    <row r="8" spans="2:7" ht="18" x14ac:dyDescent="0.3">
      <c r="B8" s="37"/>
      <c r="C8" s="49" t="s">
        <v>405</v>
      </c>
      <c r="D8" s="50"/>
      <c r="E8" s="48"/>
      <c r="G8" s="46"/>
    </row>
    <row r="9" spans="2:7" ht="18" x14ac:dyDescent="0.3">
      <c r="B9" s="37"/>
      <c r="C9" s="51" t="s">
        <v>49</v>
      </c>
      <c r="D9" s="52" t="s">
        <v>50</v>
      </c>
      <c r="E9" s="48"/>
      <c r="G9" s="46"/>
    </row>
    <row r="10" spans="2:7" ht="18" x14ac:dyDescent="0.3">
      <c r="B10" s="37"/>
      <c r="C10" s="53" t="s">
        <v>51</v>
      </c>
      <c r="D10" s="53"/>
      <c r="E10" s="48"/>
      <c r="G10" s="46"/>
    </row>
    <row r="11" spans="2:7" ht="18" x14ac:dyDescent="0.3">
      <c r="B11" s="37"/>
      <c r="C11" s="54" t="s">
        <v>52</v>
      </c>
      <c r="D11" s="54"/>
      <c r="E11" s="48"/>
      <c r="G11" s="46"/>
    </row>
    <row r="12" spans="2:7" ht="18" x14ac:dyDescent="0.3">
      <c r="B12" s="37"/>
      <c r="C12" s="54" t="s">
        <v>52</v>
      </c>
      <c r="D12" s="54"/>
      <c r="E12" s="48"/>
      <c r="G12" s="46"/>
    </row>
    <row r="13" spans="2:7" ht="18" x14ac:dyDescent="0.3">
      <c r="B13" s="37"/>
      <c r="C13" s="54" t="s">
        <v>51</v>
      </c>
      <c r="D13" s="54"/>
      <c r="E13" s="48"/>
      <c r="G13" s="46"/>
    </row>
    <row r="14" spans="2:7" ht="18" x14ac:dyDescent="0.3">
      <c r="B14" s="37"/>
      <c r="C14" s="55"/>
      <c r="D14" s="56"/>
      <c r="E14" s="48"/>
      <c r="G14" s="46"/>
    </row>
    <row r="15" spans="2:7" x14ac:dyDescent="0.3">
      <c r="B15" s="57"/>
      <c r="C15" s="58"/>
      <c r="D15" s="59"/>
      <c r="E15" s="60"/>
      <c r="G15" s="46"/>
    </row>
    <row r="16" spans="2:7" ht="27.6" x14ac:dyDescent="0.3">
      <c r="B16" s="47"/>
      <c r="C16" s="214" t="s">
        <v>353</v>
      </c>
      <c r="D16" s="215"/>
      <c r="E16" s="159" t="s">
        <v>53</v>
      </c>
      <c r="F16" s="160" t="s">
        <v>54</v>
      </c>
      <c r="G16" s="61"/>
    </row>
    <row r="17" spans="2:7" x14ac:dyDescent="0.3">
      <c r="B17" s="47"/>
      <c r="C17" s="216" t="s">
        <v>55</v>
      </c>
      <c r="D17" s="62" t="s">
        <v>105</v>
      </c>
      <c r="E17" s="66" t="s">
        <v>56</v>
      </c>
      <c r="F17" s="161" t="str">
        <f>+Método_Gestión_Entid_Pública!J6</f>
        <v/>
      </c>
      <c r="G17" s="46"/>
    </row>
    <row r="18" spans="2:7" x14ac:dyDescent="0.3">
      <c r="B18" s="47"/>
      <c r="C18" s="216"/>
      <c r="E18" s="62"/>
      <c r="F18" s="63"/>
      <c r="G18" s="46"/>
    </row>
    <row r="19" spans="2:7" x14ac:dyDescent="0.3">
      <c r="B19" s="47"/>
      <c r="C19" s="216"/>
      <c r="D19" s="62" t="s">
        <v>140</v>
      </c>
      <c r="E19" s="64" t="s">
        <v>57</v>
      </c>
      <c r="F19" s="161" t="str">
        <f>+Método_Gestión_Entid_Pública!J7</f>
        <v/>
      </c>
      <c r="G19" s="46"/>
    </row>
    <row r="20" spans="2:7" x14ac:dyDescent="0.3">
      <c r="B20" s="47"/>
      <c r="C20" s="216"/>
      <c r="E20" s="62"/>
      <c r="F20" s="63"/>
      <c r="G20" s="46"/>
    </row>
    <row r="21" spans="2:7" x14ac:dyDescent="0.3">
      <c r="B21" s="47"/>
      <c r="C21" s="216"/>
      <c r="D21" s="62" t="s">
        <v>175</v>
      </c>
      <c r="E21" s="64" t="s">
        <v>58</v>
      </c>
      <c r="F21" s="161" t="str">
        <f>+Método_Gestión_Entid_Pública!J8</f>
        <v/>
      </c>
      <c r="G21" s="46"/>
    </row>
    <row r="22" spans="2:7" x14ac:dyDescent="0.3">
      <c r="B22" s="47"/>
      <c r="C22" s="216"/>
      <c r="E22" s="62"/>
      <c r="F22" s="63"/>
      <c r="G22" s="46"/>
    </row>
    <row r="23" spans="2:7" x14ac:dyDescent="0.3">
      <c r="B23" s="47"/>
      <c r="C23" s="216"/>
      <c r="D23" s="62" t="s">
        <v>210</v>
      </c>
      <c r="E23" s="64" t="s">
        <v>59</v>
      </c>
      <c r="F23" s="161" t="str">
        <f>+Método_Gestión_Entid_Pública!J9</f>
        <v/>
      </c>
      <c r="G23" s="46"/>
    </row>
    <row r="24" spans="2:7" x14ac:dyDescent="0.3">
      <c r="B24" s="47"/>
      <c r="C24" s="216"/>
      <c r="E24" s="62"/>
      <c r="F24" s="63"/>
      <c r="G24" s="46"/>
    </row>
    <row r="25" spans="2:7" x14ac:dyDescent="0.3">
      <c r="B25" s="47"/>
      <c r="C25" s="216"/>
      <c r="D25" s="65" t="s">
        <v>264</v>
      </c>
      <c r="E25" s="64" t="s">
        <v>60</v>
      </c>
      <c r="F25" s="161" t="str">
        <f>+Método_Gestión_Entid_Pública!J10</f>
        <v/>
      </c>
      <c r="G25" s="46"/>
    </row>
    <row r="26" spans="2:7" x14ac:dyDescent="0.3">
      <c r="B26" s="47"/>
      <c r="C26" s="216"/>
      <c r="D26" s="158"/>
      <c r="E26" s="62"/>
      <c r="F26" s="63"/>
      <c r="G26" s="46"/>
    </row>
    <row r="27" spans="2:7" ht="39" customHeight="1" x14ac:dyDescent="0.3">
      <c r="B27" s="47"/>
      <c r="E27" s="153" t="s">
        <v>61</v>
      </c>
      <c r="F27" s="154">
        <f>MAX(F17:F26)</f>
        <v>0</v>
      </c>
      <c r="G27" s="46"/>
    </row>
    <row r="28" spans="2:7" ht="26.4" customHeight="1" x14ac:dyDescent="0.3">
      <c r="B28" s="47"/>
      <c r="E28" s="67"/>
      <c r="F28" s="67"/>
      <c r="G28" s="46"/>
    </row>
    <row r="29" spans="2:7" ht="26.4" customHeight="1" x14ac:dyDescent="0.3">
      <c r="B29" s="47"/>
      <c r="E29" s="67"/>
      <c r="F29" s="67"/>
      <c r="G29" s="46"/>
    </row>
    <row r="30" spans="2:7" ht="18.600000000000001" customHeight="1" x14ac:dyDescent="0.3">
      <c r="B30" s="47"/>
      <c r="C30" s="217" t="s">
        <v>62</v>
      </c>
      <c r="D30" s="217"/>
      <c r="E30" s="68"/>
      <c r="F30" s="69"/>
      <c r="G30" s="46"/>
    </row>
    <row r="31" spans="2:7" ht="27.6" customHeight="1" x14ac:dyDescent="0.3">
      <c r="B31" s="47"/>
      <c r="C31" s="218"/>
      <c r="D31" s="218"/>
      <c r="E31" s="218"/>
      <c r="F31" s="218"/>
      <c r="G31" s="46"/>
    </row>
    <row r="32" spans="2:7" x14ac:dyDescent="0.3">
      <c r="B32" s="47"/>
      <c r="C32" s="218"/>
      <c r="D32" s="218"/>
      <c r="E32" s="218"/>
      <c r="F32" s="218"/>
      <c r="G32" s="46"/>
    </row>
    <row r="33" spans="2:7" x14ac:dyDescent="0.3">
      <c r="B33" s="47"/>
      <c r="C33" s="218"/>
      <c r="D33" s="218"/>
      <c r="E33" s="218"/>
      <c r="F33" s="218"/>
      <c r="G33" s="46"/>
    </row>
    <row r="34" spans="2:7" x14ac:dyDescent="0.3">
      <c r="B34" s="47"/>
      <c r="C34" s="218"/>
      <c r="D34" s="218"/>
      <c r="E34" s="218"/>
      <c r="F34" s="218"/>
      <c r="G34" s="46"/>
    </row>
    <row r="35" spans="2:7" x14ac:dyDescent="0.3">
      <c r="B35" s="47"/>
      <c r="C35" s="218"/>
      <c r="D35" s="218"/>
      <c r="E35" s="218"/>
      <c r="F35" s="218"/>
      <c r="G35" s="46"/>
    </row>
    <row r="36" spans="2:7" x14ac:dyDescent="0.3">
      <c r="B36" s="47"/>
      <c r="C36" s="218"/>
      <c r="D36" s="218"/>
      <c r="E36" s="218"/>
      <c r="F36" s="218"/>
      <c r="G36" s="46"/>
    </row>
    <row r="37" spans="2:7" ht="17.399999999999999" customHeight="1" x14ac:dyDescent="0.3">
      <c r="B37" s="47"/>
      <c r="C37" s="169"/>
      <c r="D37" s="169"/>
      <c r="E37" s="68"/>
      <c r="F37" s="70"/>
      <c r="G37" s="46"/>
    </row>
    <row r="38" spans="2:7" x14ac:dyDescent="0.3">
      <c r="B38" s="47"/>
      <c r="C38" s="49" t="s">
        <v>406</v>
      </c>
      <c r="D38" s="219"/>
      <c r="E38" s="219"/>
      <c r="F38" s="219"/>
      <c r="G38" s="46"/>
    </row>
    <row r="39" spans="2:7" x14ac:dyDescent="0.3">
      <c r="B39" s="47"/>
      <c r="C39" s="49" t="s">
        <v>407</v>
      </c>
      <c r="D39" s="219"/>
      <c r="E39" s="219"/>
      <c r="F39" s="219"/>
      <c r="G39" s="46"/>
    </row>
    <row r="40" spans="2:7" ht="20.399999999999999" customHeight="1" x14ac:dyDescent="0.3">
      <c r="B40" s="47"/>
      <c r="C40" s="49" t="s">
        <v>408</v>
      </c>
      <c r="D40" s="219"/>
      <c r="E40" s="219"/>
      <c r="F40" s="219"/>
      <c r="G40" s="46"/>
    </row>
    <row r="41" spans="2:7" ht="20.399999999999999" customHeight="1" x14ac:dyDescent="0.3">
      <c r="B41" s="47"/>
      <c r="C41" s="169"/>
      <c r="D41" s="168"/>
      <c r="E41" s="68"/>
      <c r="F41" s="70"/>
      <c r="G41" s="46"/>
    </row>
    <row r="42" spans="2:7" ht="32.4" customHeight="1" x14ac:dyDescent="0.3">
      <c r="B42" s="47"/>
      <c r="C42" s="213" t="s">
        <v>409</v>
      </c>
      <c r="D42" s="213"/>
      <c r="E42" s="213"/>
      <c r="F42" s="213"/>
      <c r="G42" s="46"/>
    </row>
    <row r="43" spans="2:7" ht="20.399999999999999" customHeight="1" x14ac:dyDescent="0.3">
      <c r="B43" s="47"/>
      <c r="C43" s="220" t="s">
        <v>410</v>
      </c>
      <c r="D43" s="220"/>
      <c r="E43" s="220"/>
      <c r="F43" s="220"/>
      <c r="G43" s="46"/>
    </row>
    <row r="44" spans="2:7" ht="36.6" customHeight="1" x14ac:dyDescent="0.3">
      <c r="B44" s="47"/>
      <c r="C44" s="220" t="s">
        <v>411</v>
      </c>
      <c r="D44" s="220"/>
      <c r="E44" s="220"/>
      <c r="F44" s="220"/>
      <c r="G44" s="46"/>
    </row>
    <row r="45" spans="2:7" ht="39.6" customHeight="1" x14ac:dyDescent="0.3">
      <c r="B45" s="47"/>
      <c r="C45" s="49" t="s">
        <v>412</v>
      </c>
      <c r="D45" s="71"/>
      <c r="E45" s="170"/>
      <c r="F45" s="170"/>
      <c r="G45" s="46"/>
    </row>
    <row r="46" spans="2:7" x14ac:dyDescent="0.3">
      <c r="B46" s="72"/>
      <c r="C46" s="73"/>
      <c r="D46" s="73"/>
      <c r="E46" s="73"/>
      <c r="F46" s="74"/>
      <c r="G46" s="75"/>
    </row>
    <row r="54" spans="3:4" x14ac:dyDescent="0.3">
      <c r="C54" s="189"/>
      <c r="D54" s="189"/>
    </row>
    <row r="55" spans="3:4" x14ac:dyDescent="0.3">
      <c r="C55" s="189"/>
      <c r="D55" s="189"/>
    </row>
    <row r="56" spans="3:4" x14ac:dyDescent="0.3">
      <c r="C56" s="189"/>
      <c r="D56" s="189"/>
    </row>
    <row r="57" spans="3:4" x14ac:dyDescent="0.3">
      <c r="C57" s="1"/>
      <c r="D57" s="1"/>
    </row>
    <row r="58" spans="3:4" x14ac:dyDescent="0.3">
      <c r="C58" s="189"/>
      <c r="D58" s="189"/>
    </row>
    <row r="59" spans="3:4" x14ac:dyDescent="0.3">
      <c r="C59" s="189"/>
      <c r="D59" s="189"/>
    </row>
    <row r="60" spans="3:4" x14ac:dyDescent="0.3">
      <c r="C60" s="189"/>
      <c r="D60" s="189"/>
    </row>
    <row r="61" spans="3:4" x14ac:dyDescent="0.3">
      <c r="C61" s="189"/>
      <c r="D61" s="189"/>
    </row>
    <row r="62" spans="3:4" x14ac:dyDescent="0.3">
      <c r="C62" s="189"/>
      <c r="D62" s="189"/>
    </row>
    <row r="63" spans="3:4" x14ac:dyDescent="0.3">
      <c r="C63" s="189"/>
      <c r="D63" s="189"/>
    </row>
    <row r="64" spans="3:4" x14ac:dyDescent="0.3">
      <c r="C64" s="1"/>
      <c r="D64" s="1"/>
    </row>
  </sheetData>
  <sheetProtection algorithmName="SHA-512" hashValue="jcviO/v07OsHPIXAWW7kjQA2g8trWvqPTZDV/vkVZo0Apo5P87OHiuyx+yFpbMaSR7TgoopkNXa7NjbaIz+s0g==" saltValue="xFC2+2B4eVfYFvVCLRPtxw==" spinCount="100000" sheet="1" formatCells="0" formatColumns="0" formatRows="0" deleteRows="0" selectLockedCells="1" pivotTables="0"/>
  <mergeCells count="14">
    <mergeCell ref="C58:C63"/>
    <mergeCell ref="D58:D63"/>
    <mergeCell ref="C42:F42"/>
    <mergeCell ref="C16:D16"/>
    <mergeCell ref="C17:C26"/>
    <mergeCell ref="C30:D30"/>
    <mergeCell ref="C31:F36"/>
    <mergeCell ref="C54:C56"/>
    <mergeCell ref="D54:D56"/>
    <mergeCell ref="D38:F38"/>
    <mergeCell ref="D39:F39"/>
    <mergeCell ref="D40:F40"/>
    <mergeCell ref="C43:F43"/>
    <mergeCell ref="C44:F44"/>
  </mergeCells>
  <conditionalFormatting sqref="F1:F17 F19 F21 F23 F25 F30:F37 F41 F46:F1048576">
    <cfRule type="cellIs" dxfId="23" priority="11" operator="between">
      <formula>3.01</formula>
      <formula>6</formula>
    </cfRule>
    <cfRule type="cellIs" dxfId="22" priority="12" operator="between">
      <formula>1</formula>
      <formula>3</formula>
    </cfRule>
    <cfRule type="cellIs" dxfId="21" priority="13" operator="between">
      <formula>6.01</formula>
      <formula>16</formula>
    </cfRule>
  </conditionalFormatting>
  <conditionalFormatting sqref="F17 F19 F21 F23 F25">
    <cfRule type="containsBlanks" dxfId="20" priority="14">
      <formula>LEN(TRIM(F17))=0</formula>
    </cfRule>
  </conditionalFormatting>
  <conditionalFormatting sqref="F27">
    <cfRule type="cellIs" dxfId="19" priority="7" operator="between">
      <formula>3.01</formula>
      <formula>6</formula>
    </cfRule>
    <cfRule type="cellIs" dxfId="18" priority="8" operator="between">
      <formula>1</formula>
      <formula>3</formula>
    </cfRule>
    <cfRule type="cellIs" dxfId="17" priority="9" operator="between">
      <formula>6.01</formula>
      <formula>16</formula>
    </cfRule>
    <cfRule type="containsBlanks" dxfId="16" priority="10">
      <formula>LEN(TRIM(F27))=0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5"/>
  <sheetViews>
    <sheetView showGridLines="0" showZeros="0" zoomScale="80" zoomScaleNormal="80" zoomScalePageLayoutView="125" workbookViewId="0">
      <pane ySplit="5" topLeftCell="A6" activePane="bottomLeft" state="frozen"/>
      <selection pane="bottomLeft" activeCell="D8" sqref="D8"/>
    </sheetView>
  </sheetViews>
  <sheetFormatPr baseColWidth="10" defaultColWidth="8.5546875" defaultRowHeight="15.6" x14ac:dyDescent="0.3"/>
  <cols>
    <col min="1" max="1" width="12.44140625" style="79" customWidth="1"/>
    <col min="2" max="2" width="65.109375" style="78" customWidth="1"/>
    <col min="3" max="3" width="37.88671875" style="78" bestFit="1" customWidth="1"/>
    <col min="4" max="4" width="38.5546875" style="77" customWidth="1"/>
    <col min="5" max="7" width="23.44140625" style="77" customWidth="1"/>
    <col min="8" max="8" width="16.5546875" style="77" customWidth="1"/>
    <col min="9" max="9" width="17.44140625" style="76" customWidth="1"/>
    <col min="10" max="10" width="23.44140625" style="76" customWidth="1"/>
    <col min="11" max="11" width="18.5546875" style="76" customWidth="1"/>
    <col min="12" max="16384" width="8.5546875" style="76"/>
  </cols>
  <sheetData>
    <row r="1" spans="1:46" ht="13.2" x14ac:dyDescent="0.25">
      <c r="A1" s="82"/>
      <c r="B1" s="81"/>
      <c r="C1" s="81"/>
      <c r="D1" s="81"/>
      <c r="E1" s="81"/>
      <c r="F1" s="81"/>
      <c r="G1" s="81"/>
      <c r="H1" s="81"/>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row>
    <row r="2" spans="1:46" x14ac:dyDescent="0.3">
      <c r="A2" s="155" t="s">
        <v>460</v>
      </c>
      <c r="B2" s="81"/>
      <c r="C2" s="81"/>
      <c r="D2" s="81"/>
      <c r="E2" s="81"/>
      <c r="F2" s="81"/>
      <c r="G2" s="81"/>
      <c r="H2" s="81"/>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row>
    <row r="3" spans="1:46" ht="13.2" x14ac:dyDescent="0.25">
      <c r="A3" s="82"/>
      <c r="B3" s="81"/>
      <c r="C3" s="81"/>
      <c r="D3" s="81"/>
      <c r="E3" s="81"/>
      <c r="F3" s="81"/>
      <c r="G3" s="81"/>
      <c r="H3" s="81"/>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row>
    <row r="4" spans="1:46" s="97" customFormat="1" ht="38.25" customHeight="1" x14ac:dyDescent="0.25">
      <c r="A4" s="221" t="s">
        <v>63</v>
      </c>
      <c r="B4" s="222"/>
      <c r="C4" s="222"/>
      <c r="D4" s="222"/>
      <c r="E4" s="222"/>
      <c r="F4" s="222"/>
      <c r="G4" s="222"/>
      <c r="H4" s="223" t="s">
        <v>64</v>
      </c>
      <c r="I4" s="223"/>
      <c r="J4" s="223"/>
      <c r="K4" s="223"/>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row>
    <row r="5" spans="1:46" s="90" customFormat="1" ht="78" customHeight="1" x14ac:dyDescent="0.3">
      <c r="A5" s="96" t="s">
        <v>65</v>
      </c>
      <c r="B5" s="96" t="s">
        <v>66</v>
      </c>
      <c r="C5" s="96" t="s">
        <v>67</v>
      </c>
      <c r="D5" s="95" t="s">
        <v>245</v>
      </c>
      <c r="E5" s="94" t="s">
        <v>68</v>
      </c>
      <c r="F5" s="94" t="s">
        <v>69</v>
      </c>
      <c r="G5" s="94" t="s">
        <v>70</v>
      </c>
      <c r="H5" s="93" t="s">
        <v>71</v>
      </c>
      <c r="I5" s="92" t="s">
        <v>72</v>
      </c>
      <c r="J5" s="92" t="s">
        <v>54</v>
      </c>
      <c r="K5" s="92" t="s">
        <v>73</v>
      </c>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row>
    <row r="6" spans="1:46" ht="63" customHeight="1" x14ac:dyDescent="0.25">
      <c r="A6" s="141" t="s">
        <v>105</v>
      </c>
      <c r="B6" s="126" t="s">
        <v>74</v>
      </c>
      <c r="C6" s="89" t="s">
        <v>246</v>
      </c>
      <c r="D6" s="86"/>
      <c r="E6" s="86"/>
      <c r="F6" s="134"/>
      <c r="G6" s="86"/>
      <c r="H6" s="85" t="str">
        <f>IF(OR(F6="No",F6=""),"",_xlfn.MAXIFS(Indicador_Riesgo_Ent.Pública!G:G,Indicador_Riesgo_Ent.Pública!B:B,A6))</f>
        <v/>
      </c>
      <c r="I6" s="85" t="str">
        <f>IF(OR(F6="No",F6=""),"",_xlfn.MAXIFS(Indicador_Riesgo_Ent.Pública!P:P,Indicador_Riesgo_Ent.Pública!B:B,A6))</f>
        <v/>
      </c>
      <c r="J6" s="85" t="str">
        <f>IF(OR(F6="No",F6=""),"",_xlfn.MAXIFS(Indicador_Riesgo_Ent.Pública!X:X,Indicador_Riesgo_Ent.Pública!B:B,A6))</f>
        <v/>
      </c>
      <c r="K6" s="88" t="str">
        <f>Aux!H2</f>
        <v>Incompleto</v>
      </c>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row>
    <row r="7" spans="1:46" ht="63" customHeight="1" x14ac:dyDescent="0.25">
      <c r="A7" s="142" t="s">
        <v>140</v>
      </c>
      <c r="B7" s="126" t="s">
        <v>74</v>
      </c>
      <c r="C7" s="89" t="s">
        <v>246</v>
      </c>
      <c r="D7" s="86"/>
      <c r="E7" s="86"/>
      <c r="F7" s="134"/>
      <c r="G7" s="86"/>
      <c r="H7" s="85" t="str">
        <f>IF(OR(F7="No",F7=""),"",_xlfn.MAXIFS(Indicador_Riesgo_Ent.Pública!G:G,Indicador_Riesgo_Ent.Pública!B:B,A7))</f>
        <v/>
      </c>
      <c r="I7" s="85" t="str">
        <f>IF(OR(F7="No",F7=""),"",_xlfn.MAXIFS(Indicador_Riesgo_Ent.Pública!P:P,Indicador_Riesgo_Ent.Pública!B:B,A7))</f>
        <v/>
      </c>
      <c r="J7" s="85" t="str">
        <f>IF(OR(F7="No",F7=""),"",_xlfn.MAXIFS(Indicador_Riesgo_Ent.Pública!X:X,Indicador_Riesgo_Ent.Pública!B:B,A7))</f>
        <v/>
      </c>
      <c r="K7" s="88" t="str">
        <f>Aux!H3</f>
        <v>Incompleto</v>
      </c>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row>
    <row r="8" spans="1:46" ht="63" customHeight="1" x14ac:dyDescent="0.25">
      <c r="A8" s="143" t="s">
        <v>175</v>
      </c>
      <c r="B8" s="126" t="s">
        <v>74</v>
      </c>
      <c r="C8" s="89" t="s">
        <v>246</v>
      </c>
      <c r="D8" s="86"/>
      <c r="E8" s="86"/>
      <c r="F8" s="134"/>
      <c r="G8" s="86"/>
      <c r="H8" s="85" t="str">
        <f>IF(OR(F8="No",F8=""),"",_xlfn.MAXIFS(Indicador_Riesgo_Ent.Pública!G:G,Indicador_Riesgo_Ent.Pública!B:B,A8))</f>
        <v/>
      </c>
      <c r="I8" s="85" t="str">
        <f>IF(OR(F8="No",F8=""),"",_xlfn.MAXIFS(Indicador_Riesgo_Ent.Pública!P:P,Indicador_Riesgo_Ent.Pública!B:B,A8))</f>
        <v/>
      </c>
      <c r="J8" s="85" t="str">
        <f>IF(OR(F8="No",F8=""),"",_xlfn.MAXIFS(Indicador_Riesgo_Ent.Pública!X:X,Indicador_Riesgo_Ent.Pública!B:B,A8))</f>
        <v/>
      </c>
      <c r="K8" s="88" t="str">
        <f>Aux!H4</f>
        <v>Incompleto</v>
      </c>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row>
    <row r="9" spans="1:46" ht="63" customHeight="1" x14ac:dyDescent="0.25">
      <c r="A9" s="144" t="s">
        <v>210</v>
      </c>
      <c r="B9" s="126" t="s">
        <v>74</v>
      </c>
      <c r="C9" s="89" t="s">
        <v>246</v>
      </c>
      <c r="D9" s="86"/>
      <c r="E9" s="86"/>
      <c r="F9" s="134"/>
      <c r="G9" s="86"/>
      <c r="H9" s="85" t="str">
        <f>IF(OR(F9="No",F9=""),"",_xlfn.MAXIFS(Indicador_Riesgo_Ent.Pública!G:G,Indicador_Riesgo_Ent.Pública!B:B,A9))</f>
        <v/>
      </c>
      <c r="I9" s="85" t="str">
        <f>IF(OR(F9="No",F9=""),"",_xlfn.MAXIFS(Indicador_Riesgo_Ent.Pública!P:P,Indicador_Riesgo_Ent.Pública!B:B,A9))</f>
        <v/>
      </c>
      <c r="J9" s="85" t="str">
        <f>IF(OR(F9="No",F9=""),"",_xlfn.MAXIFS(Indicador_Riesgo_Ent.Pública!X:X,Indicador_Riesgo_Ent.Pública!B:B,A9))</f>
        <v/>
      </c>
      <c r="K9" s="88" t="str">
        <f>Aux!H5</f>
        <v>Incompleto</v>
      </c>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row>
    <row r="10" spans="1:46" ht="63" customHeight="1" x14ac:dyDescent="0.25">
      <c r="A10" s="156" t="s">
        <v>264</v>
      </c>
      <c r="B10" s="126" t="s">
        <v>74</v>
      </c>
      <c r="C10" s="89" t="s">
        <v>246</v>
      </c>
      <c r="D10" s="86"/>
      <c r="E10" s="86"/>
      <c r="F10" s="134"/>
      <c r="G10" s="86"/>
      <c r="H10" s="85" t="str">
        <f>IF(OR(F10="No",F10=""),"",_xlfn.MAXIFS(Indicador_Riesgo_Ent.Pública!G:G,Indicador_Riesgo_Ent.Pública!B:B,A10))</f>
        <v/>
      </c>
      <c r="I10" s="85" t="str">
        <f>IF(OR(F10="No",F10=""),"",_xlfn.MAXIFS(Indicador_Riesgo_Ent.Pública!P:P,Indicador_Riesgo_Ent.Pública!B:B,A10))</f>
        <v/>
      </c>
      <c r="J10" s="85" t="str">
        <f>IF(OR(F10="No",F10=""),"",_xlfn.MAXIFS(Indicador_Riesgo_Ent.Pública!X:X,Indicador_Riesgo_Ent.Pública!B:B,A10))</f>
        <v/>
      </c>
      <c r="K10" s="88" t="str">
        <f>Aux!H6</f>
        <v>Incompleto</v>
      </c>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row>
    <row r="11" spans="1:46" s="83" customFormat="1" ht="45.75" customHeight="1" x14ac:dyDescent="0.25">
      <c r="A11" s="87" t="s">
        <v>390</v>
      </c>
      <c r="B11" s="145" t="s">
        <v>76</v>
      </c>
      <c r="C11" s="145" t="s">
        <v>77</v>
      </c>
      <c r="D11" s="86"/>
      <c r="E11" s="86"/>
      <c r="F11" s="86"/>
      <c r="G11" s="86"/>
      <c r="H11" s="85" t="str">
        <f>IF(OR(F11="No",F11=""),"",_xlfn.MAXIFS(Indicador_Riesgo_Ent.Pública!G:G,Indicador_Riesgo_Ent.Pública!B:B,A11))</f>
        <v/>
      </c>
      <c r="I11" s="85" t="str">
        <f>IF(OR(F11="No",F11=""),"",_xlfn.MAXIFS(Indicador_Riesgo_Ent.Pública!P:P,Indicador_Riesgo_Ent.Pública!B:B,A11))</f>
        <v/>
      </c>
      <c r="J11" s="85" t="str">
        <f>IF(OR(F11="No",F11=""),"",_xlfn.MAXIFS(Indicador_Riesgo_Ent.Pública!X:X,Indicador_Riesgo_Ent.Pública!B:B,A11))</f>
        <v/>
      </c>
      <c r="K11" s="88"/>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row>
    <row r="12" spans="1:46" s="83" customFormat="1" ht="45.75" customHeight="1" x14ac:dyDescent="0.25">
      <c r="A12" s="87" t="s">
        <v>390</v>
      </c>
      <c r="B12" s="145" t="s">
        <v>76</v>
      </c>
      <c r="C12" s="145" t="s">
        <v>77</v>
      </c>
      <c r="D12" s="86"/>
      <c r="E12" s="86"/>
      <c r="F12" s="86"/>
      <c r="G12" s="86"/>
      <c r="H12" s="85" t="str">
        <f>IF(OR(F12="No",F12=""),"",_xlfn.MAXIFS(Indicador_Riesgo_Ent.Pública!G:G,Indicador_Riesgo_Ent.Pública!B:B,A12))</f>
        <v/>
      </c>
      <c r="I12" s="85" t="str">
        <f>IF(OR(F12="No",F12=""),"",_xlfn.MAXIFS(Indicador_Riesgo_Ent.Pública!P:P,Indicador_Riesgo_Ent.Pública!B:B,A12))</f>
        <v/>
      </c>
      <c r="J12" s="85" t="str">
        <f>IF(OR(F12="No",F12=""),"",_xlfn.MAXIFS(Indicador_Riesgo_Ent.Pública!X:X,Indicador_Riesgo_Ent.Pública!B:B,A12))</f>
        <v/>
      </c>
      <c r="K12" s="88"/>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row>
    <row r="13" spans="1:46" ht="45.75" customHeight="1" x14ac:dyDescent="0.3">
      <c r="A13" s="81"/>
      <c r="B13" s="81"/>
      <c r="C13" s="81"/>
      <c r="D13" s="81"/>
      <c r="E13" s="81"/>
      <c r="F13"/>
      <c r="G13"/>
      <c r="H13"/>
      <c r="I13"/>
      <c r="J13"/>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row>
    <row r="14" spans="1:46" ht="13.2" x14ac:dyDescent="0.25">
      <c r="A14" s="82"/>
      <c r="B14" s="81"/>
      <c r="C14" s="81"/>
      <c r="D14" s="81"/>
      <c r="E14" s="81"/>
      <c r="F14" s="81"/>
      <c r="G14" s="81"/>
      <c r="H14" s="81"/>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row>
    <row r="15" spans="1:46" ht="13.2" x14ac:dyDescent="0.25">
      <c r="A15" s="82"/>
      <c r="B15" s="81"/>
      <c r="C15" s="81"/>
      <c r="D15" s="81"/>
      <c r="E15" s="81"/>
      <c r="F15" s="81"/>
      <c r="G15" s="81"/>
      <c r="H15" s="81"/>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row>
    <row r="16" spans="1:46" ht="13.2" x14ac:dyDescent="0.25">
      <c r="A16" s="82"/>
      <c r="B16" s="81"/>
      <c r="C16" s="81"/>
      <c r="D16" s="81"/>
      <c r="E16" s="81"/>
      <c r="F16" s="81"/>
      <c r="G16" s="81"/>
      <c r="H16" s="81"/>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row>
    <row r="17" spans="1:46" ht="13.2" x14ac:dyDescent="0.25">
      <c r="A17" s="82"/>
      <c r="B17" s="81"/>
      <c r="C17" s="81"/>
      <c r="D17" s="81"/>
      <c r="E17" s="81"/>
      <c r="F17" s="81"/>
      <c r="G17" s="81"/>
      <c r="H17" s="81"/>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row>
    <row r="18" spans="1:46" ht="13.2" x14ac:dyDescent="0.25">
      <c r="A18" s="82"/>
      <c r="B18" s="81"/>
      <c r="C18" s="81"/>
      <c r="D18" s="81"/>
      <c r="E18" s="81"/>
      <c r="F18" s="81"/>
      <c r="G18" s="81"/>
      <c r="H18" s="81"/>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row>
    <row r="19" spans="1:46" ht="13.2" x14ac:dyDescent="0.25">
      <c r="A19" s="82"/>
      <c r="B19" s="81"/>
      <c r="C19" s="81"/>
      <c r="D19" s="81"/>
      <c r="E19" s="81"/>
      <c r="F19" s="81"/>
      <c r="G19" s="81"/>
      <c r="H19" s="81"/>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row>
    <row r="20" spans="1:46" ht="13.2" x14ac:dyDescent="0.25">
      <c r="A20" s="82"/>
      <c r="B20" s="81"/>
      <c r="C20" s="81"/>
      <c r="D20" s="81"/>
      <c r="E20" s="81"/>
      <c r="F20" s="81"/>
      <c r="G20" s="81"/>
      <c r="H20" s="81"/>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row>
    <row r="21" spans="1:46" ht="13.2" x14ac:dyDescent="0.25">
      <c r="A21" s="82"/>
      <c r="B21" s="81"/>
      <c r="C21" s="81"/>
      <c r="D21" s="81"/>
      <c r="E21" s="81"/>
      <c r="F21" s="81"/>
      <c r="G21" s="81"/>
      <c r="H21" s="81"/>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row>
    <row r="22" spans="1:46" ht="13.2" x14ac:dyDescent="0.25">
      <c r="A22" s="82"/>
      <c r="B22" s="81"/>
      <c r="C22" s="81"/>
      <c r="D22" s="81"/>
      <c r="E22" s="81"/>
      <c r="F22" s="81"/>
      <c r="G22" s="81"/>
      <c r="H22" s="81"/>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row>
    <row r="23" spans="1:46" ht="13.2" x14ac:dyDescent="0.25">
      <c r="A23" s="82"/>
      <c r="B23" s="81"/>
      <c r="C23" s="81"/>
      <c r="D23" s="81"/>
      <c r="E23" s="81"/>
      <c r="F23" s="81"/>
      <c r="G23" s="81"/>
      <c r="H23" s="81"/>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row>
    <row r="24" spans="1:46" ht="13.2" x14ac:dyDescent="0.25">
      <c r="A24" s="82"/>
      <c r="B24" s="81"/>
      <c r="C24" s="81"/>
      <c r="D24" s="81"/>
      <c r="E24" s="81"/>
      <c r="F24" s="81"/>
      <c r="G24" s="81"/>
      <c r="H24" s="81"/>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row>
    <row r="25" spans="1:46" ht="13.2" x14ac:dyDescent="0.25">
      <c r="A25" s="82"/>
      <c r="B25" s="81"/>
      <c r="C25" s="81"/>
      <c r="D25" s="81"/>
      <c r="E25" s="81"/>
      <c r="F25" s="81"/>
      <c r="G25" s="81"/>
      <c r="H25" s="81"/>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row>
    <row r="26" spans="1:46" ht="13.2" x14ac:dyDescent="0.25">
      <c r="A26" s="82"/>
      <c r="B26" s="81"/>
      <c r="C26" s="81"/>
      <c r="D26" s="81"/>
      <c r="E26" s="81"/>
      <c r="F26" s="81"/>
      <c r="G26" s="81"/>
      <c r="H26" s="81"/>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row>
    <row r="27" spans="1:46" ht="13.2" x14ac:dyDescent="0.25">
      <c r="A27" s="82"/>
      <c r="B27" s="81"/>
      <c r="C27" s="81"/>
      <c r="D27" s="81"/>
      <c r="E27" s="81"/>
      <c r="F27" s="81"/>
      <c r="G27" s="81"/>
      <c r="H27" s="81"/>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row>
    <row r="28" spans="1:46" ht="13.2" x14ac:dyDescent="0.25">
      <c r="A28" s="82"/>
      <c r="B28" s="81"/>
      <c r="C28" s="81"/>
      <c r="D28" s="81"/>
      <c r="E28" s="81"/>
      <c r="F28" s="81"/>
      <c r="G28" s="81"/>
      <c r="H28" s="81"/>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row>
    <row r="29" spans="1:46" ht="13.2" x14ac:dyDescent="0.25">
      <c r="A29" s="82"/>
      <c r="B29" s="81"/>
      <c r="C29" s="81"/>
      <c r="D29" s="81"/>
      <c r="E29" s="81"/>
      <c r="F29" s="81"/>
      <c r="G29" s="81"/>
      <c r="H29" s="81"/>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row>
    <row r="30" spans="1:46" ht="13.2" x14ac:dyDescent="0.25">
      <c r="A30" s="82"/>
      <c r="B30" s="81"/>
      <c r="C30" s="81"/>
      <c r="D30" s="81"/>
      <c r="E30" s="81"/>
      <c r="F30" s="81"/>
      <c r="G30" s="81"/>
      <c r="H30" s="81"/>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row>
    <row r="31" spans="1:46" ht="13.2" x14ac:dyDescent="0.25">
      <c r="A31" s="82"/>
      <c r="B31" s="81"/>
      <c r="C31" s="81"/>
      <c r="D31" s="81"/>
      <c r="E31" s="81"/>
      <c r="F31" s="81"/>
      <c r="G31" s="81"/>
      <c r="H31" s="81"/>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row>
    <row r="32" spans="1:46" ht="13.2" x14ac:dyDescent="0.25">
      <c r="A32" s="82"/>
      <c r="B32" s="81"/>
      <c r="C32" s="81"/>
      <c r="D32" s="81"/>
      <c r="E32" s="81"/>
      <c r="F32" s="81"/>
      <c r="G32" s="81"/>
      <c r="H32" s="81"/>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row>
    <row r="33" spans="1:46" ht="13.2" x14ac:dyDescent="0.25">
      <c r="A33" s="82"/>
      <c r="B33" s="81"/>
      <c r="C33" s="81"/>
      <c r="D33" s="81"/>
      <c r="E33" s="81"/>
      <c r="F33" s="81"/>
      <c r="G33" s="81"/>
      <c r="H33" s="81"/>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row>
    <row r="34" spans="1:46" ht="13.2" x14ac:dyDescent="0.25">
      <c r="A34" s="82"/>
      <c r="B34" s="81"/>
      <c r="C34" s="81"/>
      <c r="D34" s="81"/>
      <c r="E34" s="81"/>
      <c r="F34" s="81"/>
      <c r="G34" s="81"/>
      <c r="H34" s="81"/>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row>
    <row r="35" spans="1:46" ht="13.2" x14ac:dyDescent="0.25">
      <c r="A35" s="82"/>
      <c r="B35" s="81"/>
      <c r="C35" s="81"/>
      <c r="D35" s="81"/>
      <c r="E35" s="81"/>
      <c r="F35" s="81"/>
      <c r="G35" s="81"/>
      <c r="H35" s="81"/>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row>
    <row r="36" spans="1:46" ht="13.2" x14ac:dyDescent="0.25">
      <c r="A36" s="82"/>
      <c r="B36" s="81"/>
      <c r="C36" s="81"/>
      <c r="D36" s="81"/>
      <c r="E36" s="81"/>
      <c r="F36" s="81"/>
      <c r="G36" s="81"/>
      <c r="H36" s="81"/>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row>
    <row r="37" spans="1:46" ht="13.2" x14ac:dyDescent="0.25">
      <c r="A37" s="82"/>
      <c r="B37" s="81"/>
      <c r="C37" s="81"/>
      <c r="D37" s="81"/>
      <c r="E37" s="81"/>
      <c r="F37" s="81"/>
      <c r="G37" s="81"/>
      <c r="H37" s="81"/>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row>
    <row r="38" spans="1:46" ht="13.2" x14ac:dyDescent="0.25">
      <c r="A38" s="82"/>
      <c r="B38" s="81"/>
      <c r="C38" s="81"/>
      <c r="D38" s="81"/>
      <c r="E38" s="81"/>
      <c r="F38" s="81"/>
      <c r="G38" s="81"/>
      <c r="H38" s="81"/>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row>
    <row r="39" spans="1:46" ht="13.2" x14ac:dyDescent="0.25">
      <c r="A39" s="82"/>
      <c r="B39" s="81"/>
      <c r="C39" s="81"/>
      <c r="D39" s="81"/>
      <c r="E39" s="81"/>
      <c r="F39" s="81"/>
      <c r="G39" s="81"/>
      <c r="H39" s="81"/>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row>
    <row r="40" spans="1:46" ht="13.2" x14ac:dyDescent="0.25">
      <c r="A40" s="82"/>
      <c r="B40" s="81"/>
      <c r="C40" s="81"/>
      <c r="D40" s="81"/>
      <c r="E40" s="81"/>
      <c r="F40" s="81"/>
      <c r="G40" s="81"/>
      <c r="H40" s="81"/>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row>
    <row r="41" spans="1:46" ht="13.2" x14ac:dyDescent="0.25">
      <c r="A41" s="82"/>
      <c r="B41" s="81"/>
      <c r="C41" s="81"/>
      <c r="D41" s="81"/>
      <c r="E41" s="81"/>
      <c r="F41" s="81"/>
      <c r="G41" s="81"/>
      <c r="H41" s="81"/>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row>
    <row r="42" spans="1:46" ht="13.2" x14ac:dyDescent="0.25">
      <c r="A42" s="82"/>
      <c r="B42" s="81"/>
      <c r="C42" s="81"/>
      <c r="D42" s="81"/>
      <c r="E42" s="81"/>
      <c r="F42" s="81"/>
      <c r="G42" s="81"/>
      <c r="H42" s="81"/>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row>
    <row r="43" spans="1:46" ht="13.2" x14ac:dyDescent="0.25">
      <c r="A43" s="82"/>
      <c r="B43" s="81"/>
      <c r="C43" s="81"/>
      <c r="D43" s="81"/>
      <c r="E43" s="81"/>
      <c r="F43" s="81"/>
      <c r="G43" s="81"/>
      <c r="H43" s="81"/>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row>
    <row r="44" spans="1:46" ht="13.2" x14ac:dyDescent="0.25">
      <c r="A44" s="82"/>
      <c r="B44" s="81"/>
      <c r="C44" s="81"/>
      <c r="D44" s="81"/>
      <c r="E44" s="81"/>
      <c r="F44" s="81"/>
      <c r="G44" s="81"/>
      <c r="H44" s="81"/>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row>
    <row r="45" spans="1:46" ht="13.2" hidden="1" x14ac:dyDescent="0.25">
      <c r="A45" s="82"/>
      <c r="B45" s="81"/>
      <c r="C45" s="81"/>
      <c r="D45" s="81"/>
      <c r="E45" s="81"/>
      <c r="F45" s="81" t="s">
        <v>75</v>
      </c>
      <c r="G45" s="81"/>
      <c r="H45" s="81"/>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row>
    <row r="46" spans="1:46" ht="13.2" hidden="1" x14ac:dyDescent="0.25">
      <c r="A46" s="82"/>
      <c r="B46" s="81"/>
      <c r="C46" s="81"/>
      <c r="D46" s="81"/>
      <c r="E46" s="81"/>
      <c r="F46" s="81" t="s">
        <v>78</v>
      </c>
      <c r="G46" s="81"/>
      <c r="H46" s="81"/>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row>
    <row r="47" spans="1:46" ht="13.2" x14ac:dyDescent="0.25">
      <c r="A47" s="82"/>
      <c r="B47" s="81"/>
      <c r="C47" s="81"/>
      <c r="D47" s="81"/>
      <c r="E47" s="81"/>
      <c r="F47" s="81"/>
      <c r="G47" s="81"/>
      <c r="H47" s="81"/>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row>
    <row r="48" spans="1:46" x14ac:dyDescent="0.3">
      <c r="D48" s="78"/>
      <c r="E48" s="78"/>
      <c r="F48" s="78"/>
      <c r="G48" s="78"/>
      <c r="H48" s="78"/>
      <c r="L48" s="80"/>
    </row>
    <row r="49" spans="4:8" x14ac:dyDescent="0.3">
      <c r="D49" s="78"/>
      <c r="E49" s="78"/>
      <c r="F49" s="78"/>
      <c r="G49" s="78"/>
      <c r="H49" s="78"/>
    </row>
    <row r="50" spans="4:8" x14ac:dyDescent="0.3">
      <c r="D50" s="78"/>
      <c r="E50" s="78"/>
      <c r="F50" s="78"/>
      <c r="G50" s="78"/>
      <c r="H50" s="78"/>
    </row>
    <row r="51" spans="4:8" hidden="1" x14ac:dyDescent="0.3">
      <c r="D51" s="78"/>
      <c r="E51" s="78"/>
      <c r="F51" s="78"/>
      <c r="G51" s="78"/>
      <c r="H51" s="78"/>
    </row>
    <row r="52" spans="4:8" hidden="1" x14ac:dyDescent="0.3">
      <c r="D52" s="78"/>
      <c r="E52" s="78"/>
      <c r="F52" s="78"/>
      <c r="G52" s="78"/>
      <c r="H52" s="78"/>
    </row>
    <row r="53" spans="4:8" x14ac:dyDescent="0.3">
      <c r="D53" s="78"/>
      <c r="E53" s="78"/>
      <c r="F53" s="78"/>
      <c r="G53" s="78"/>
      <c r="H53" s="78"/>
    </row>
    <row r="54" spans="4:8" x14ac:dyDescent="0.3">
      <c r="D54" s="78"/>
      <c r="E54" s="78"/>
      <c r="F54" s="78"/>
      <c r="G54" s="78"/>
      <c r="H54" s="78"/>
    </row>
    <row r="55" spans="4:8" x14ac:dyDescent="0.3">
      <c r="D55" s="78"/>
      <c r="E55" s="78"/>
      <c r="F55" s="78"/>
      <c r="G55" s="78"/>
      <c r="H55" s="78"/>
    </row>
    <row r="56" spans="4:8" x14ac:dyDescent="0.3">
      <c r="D56" s="78"/>
      <c r="E56" s="78"/>
      <c r="F56" s="78"/>
      <c r="G56" s="78"/>
      <c r="H56" s="78"/>
    </row>
    <row r="57" spans="4:8" x14ac:dyDescent="0.3">
      <c r="D57" s="78"/>
      <c r="E57" s="78"/>
      <c r="F57" s="78"/>
      <c r="G57" s="78"/>
      <c r="H57" s="78"/>
    </row>
    <row r="58" spans="4:8" x14ac:dyDescent="0.3">
      <c r="D58" s="78"/>
      <c r="E58" s="78"/>
      <c r="F58" s="78"/>
      <c r="G58" s="78"/>
      <c r="H58" s="78"/>
    </row>
    <row r="59" spans="4:8" x14ac:dyDescent="0.3">
      <c r="D59" s="78"/>
      <c r="E59" s="78"/>
      <c r="F59" s="78"/>
      <c r="G59" s="78"/>
      <c r="H59" s="78"/>
    </row>
    <row r="60" spans="4:8" x14ac:dyDescent="0.3">
      <c r="D60" s="78"/>
      <c r="E60" s="78"/>
      <c r="F60" s="78"/>
      <c r="G60" s="78"/>
      <c r="H60" s="78"/>
    </row>
    <row r="61" spans="4:8" x14ac:dyDescent="0.3">
      <c r="D61" s="78"/>
      <c r="E61" s="78"/>
      <c r="F61" s="78"/>
      <c r="G61" s="78"/>
      <c r="H61" s="78"/>
    </row>
    <row r="62" spans="4:8" x14ac:dyDescent="0.3">
      <c r="D62" s="78"/>
      <c r="E62" s="78"/>
      <c r="F62" s="78"/>
      <c r="G62" s="78"/>
      <c r="H62" s="78"/>
    </row>
    <row r="63" spans="4:8" x14ac:dyDescent="0.3">
      <c r="D63" s="78"/>
      <c r="E63" s="78"/>
      <c r="F63" s="78"/>
      <c r="G63" s="78"/>
      <c r="H63" s="78"/>
    </row>
    <row r="64" spans="4:8" x14ac:dyDescent="0.3">
      <c r="D64" s="78"/>
      <c r="E64" s="78"/>
      <c r="F64" s="78"/>
      <c r="G64" s="78"/>
      <c r="H64" s="78"/>
    </row>
    <row r="65" spans="4:8" x14ac:dyDescent="0.3">
      <c r="D65" s="78"/>
      <c r="E65" s="78"/>
      <c r="F65" s="78"/>
      <c r="G65" s="78"/>
      <c r="H65" s="78"/>
    </row>
    <row r="66" spans="4:8" x14ac:dyDescent="0.3">
      <c r="D66" s="78"/>
      <c r="E66" s="78"/>
      <c r="F66" s="78"/>
      <c r="G66" s="78"/>
      <c r="H66" s="78"/>
    </row>
    <row r="67" spans="4:8" ht="15.75" hidden="1" customHeight="1" x14ac:dyDescent="0.3">
      <c r="D67" s="78"/>
      <c r="E67" s="78"/>
      <c r="F67" s="78"/>
      <c r="G67" s="78"/>
      <c r="H67" s="78"/>
    </row>
    <row r="68" spans="4:8" ht="15.75" hidden="1" customHeight="1" x14ac:dyDescent="0.3">
      <c r="D68" s="78"/>
      <c r="E68" s="78"/>
      <c r="F68" s="78"/>
      <c r="G68" s="78"/>
      <c r="H68" s="78"/>
    </row>
    <row r="69" spans="4:8" ht="15.75" hidden="1" customHeight="1" x14ac:dyDescent="0.3">
      <c r="D69" s="78"/>
      <c r="E69" s="78"/>
      <c r="F69" s="78"/>
      <c r="G69" s="78"/>
      <c r="H69" s="78"/>
    </row>
    <row r="70" spans="4:8" ht="15.75" hidden="1" customHeight="1" x14ac:dyDescent="0.3">
      <c r="D70" s="78"/>
      <c r="E70" s="78"/>
      <c r="F70" s="78"/>
      <c r="G70" s="78"/>
      <c r="H70" s="78"/>
    </row>
    <row r="71" spans="4:8" ht="15.75" hidden="1" customHeight="1" x14ac:dyDescent="0.3">
      <c r="D71" s="78"/>
      <c r="E71" s="78"/>
      <c r="F71" s="78"/>
      <c r="G71" s="78"/>
      <c r="H71" s="78"/>
    </row>
    <row r="72" spans="4:8" ht="15.75" hidden="1" customHeight="1" x14ac:dyDescent="0.3">
      <c r="D72" s="78"/>
      <c r="E72" s="78"/>
      <c r="F72" s="78"/>
      <c r="G72" s="78"/>
      <c r="H72" s="78"/>
    </row>
    <row r="73" spans="4:8" ht="15.75" hidden="1" customHeight="1" x14ac:dyDescent="0.3">
      <c r="D73" s="78"/>
      <c r="E73" s="78"/>
      <c r="F73" s="78"/>
      <c r="G73" s="78"/>
      <c r="H73" s="78"/>
    </row>
    <row r="74" spans="4:8" ht="15.75" hidden="1" customHeight="1" x14ac:dyDescent="0.3">
      <c r="D74" s="78"/>
      <c r="E74" s="78"/>
      <c r="F74" s="78"/>
      <c r="G74" s="78"/>
      <c r="H74" s="78"/>
    </row>
    <row r="75" spans="4:8" ht="15.75" hidden="1" customHeight="1" x14ac:dyDescent="0.3">
      <c r="D75" s="78"/>
      <c r="E75" s="78"/>
      <c r="F75" s="78"/>
      <c r="G75" s="78"/>
      <c r="H75" s="78"/>
    </row>
    <row r="76" spans="4:8" ht="15.75" hidden="1" customHeight="1" x14ac:dyDescent="0.3">
      <c r="D76" s="78"/>
      <c r="E76" s="78"/>
      <c r="F76" s="78"/>
      <c r="G76" s="78"/>
      <c r="H76" s="78"/>
    </row>
    <row r="77" spans="4:8" ht="15.75" hidden="1" customHeight="1" x14ac:dyDescent="0.3">
      <c r="D77" s="78"/>
      <c r="E77" s="78"/>
      <c r="F77" s="78"/>
      <c r="G77" s="78"/>
      <c r="H77" s="78"/>
    </row>
    <row r="78" spans="4:8" ht="15.75" hidden="1" customHeight="1" x14ac:dyDescent="0.3">
      <c r="D78" s="78"/>
      <c r="E78" s="78"/>
      <c r="F78" s="78"/>
      <c r="G78" s="78"/>
      <c r="H78" s="78"/>
    </row>
    <row r="79" spans="4:8" ht="15.75" hidden="1" customHeight="1" x14ac:dyDescent="0.3">
      <c r="D79" s="78"/>
      <c r="E79" s="78"/>
      <c r="F79" s="78"/>
      <c r="G79" s="78"/>
      <c r="H79" s="78"/>
    </row>
    <row r="80" spans="4:8" ht="15.75" hidden="1" customHeight="1" x14ac:dyDescent="0.3">
      <c r="D80" s="78"/>
      <c r="E80" s="78"/>
      <c r="F80" s="78"/>
      <c r="G80" s="78"/>
      <c r="H80" s="78"/>
    </row>
    <row r="81" spans="4:8" ht="15.75" hidden="1" customHeight="1" x14ac:dyDescent="0.3">
      <c r="D81" s="78"/>
      <c r="E81" s="78"/>
      <c r="F81" s="78"/>
      <c r="G81" s="78"/>
      <c r="H81" s="78"/>
    </row>
    <row r="82" spans="4:8" ht="15.75" hidden="1" customHeight="1" x14ac:dyDescent="0.3">
      <c r="D82" s="78"/>
      <c r="E82" s="78"/>
      <c r="F82" s="78"/>
      <c r="G82" s="78"/>
      <c r="H82" s="78"/>
    </row>
    <row r="83" spans="4:8" ht="15.75" hidden="1" customHeight="1" x14ac:dyDescent="0.3">
      <c r="D83" s="78"/>
      <c r="E83" s="78"/>
      <c r="F83" s="78"/>
      <c r="G83" s="78"/>
      <c r="H83" s="78"/>
    </row>
    <row r="84" spans="4:8" ht="15.75" hidden="1" customHeight="1" x14ac:dyDescent="0.3">
      <c r="D84" s="78"/>
      <c r="E84" s="78"/>
      <c r="F84" s="78"/>
      <c r="G84" s="78"/>
      <c r="H84" s="78"/>
    </row>
    <row r="85" spans="4:8" ht="15.75" hidden="1" customHeight="1" x14ac:dyDescent="0.3">
      <c r="D85" s="78"/>
      <c r="E85" s="78"/>
      <c r="F85" s="78"/>
      <c r="G85" s="78"/>
      <c r="H85" s="78"/>
    </row>
    <row r="86" spans="4:8" ht="15.75" hidden="1" customHeight="1" x14ac:dyDescent="0.3">
      <c r="D86" s="78"/>
      <c r="E86" s="78"/>
      <c r="F86" s="78"/>
      <c r="G86" s="78"/>
      <c r="H86" s="78"/>
    </row>
    <row r="87" spans="4:8" ht="15.75" hidden="1" customHeight="1" x14ac:dyDescent="0.3">
      <c r="D87" s="78"/>
      <c r="E87" s="78"/>
      <c r="F87" s="78"/>
      <c r="G87" s="78"/>
      <c r="H87" s="78"/>
    </row>
    <row r="88" spans="4:8" ht="15.75" hidden="1" customHeight="1" x14ac:dyDescent="0.3">
      <c r="D88" s="78"/>
      <c r="E88" s="78"/>
      <c r="F88" s="78"/>
      <c r="G88" s="78"/>
      <c r="H88" s="78"/>
    </row>
    <row r="89" spans="4:8" x14ac:dyDescent="0.3">
      <c r="D89" s="78"/>
      <c r="E89" s="78"/>
      <c r="F89" s="78"/>
      <c r="G89" s="78"/>
      <c r="H89" s="78"/>
    </row>
    <row r="90" spans="4:8" x14ac:dyDescent="0.3">
      <c r="D90" s="78"/>
      <c r="E90" s="78"/>
      <c r="F90" s="78"/>
      <c r="G90" s="78"/>
      <c r="H90" s="78"/>
    </row>
    <row r="91" spans="4:8" x14ac:dyDescent="0.3">
      <c r="D91" s="78"/>
      <c r="E91" s="78"/>
      <c r="F91" s="78"/>
      <c r="G91" s="78"/>
      <c r="H91" s="78"/>
    </row>
    <row r="92" spans="4:8" x14ac:dyDescent="0.3">
      <c r="D92" s="78"/>
      <c r="E92" s="78"/>
      <c r="F92" s="78"/>
      <c r="G92" s="78"/>
      <c r="H92" s="78"/>
    </row>
    <row r="93" spans="4:8" x14ac:dyDescent="0.3">
      <c r="D93" s="78"/>
      <c r="E93" s="78"/>
      <c r="F93" s="78"/>
      <c r="G93" s="78"/>
      <c r="H93" s="78"/>
    </row>
    <row r="94" spans="4:8" x14ac:dyDescent="0.3">
      <c r="D94" s="78"/>
      <c r="E94" s="78"/>
      <c r="F94" s="78"/>
      <c r="G94" s="78"/>
      <c r="H94" s="78"/>
    </row>
    <row r="95" spans="4:8" x14ac:dyDescent="0.3">
      <c r="D95" s="78"/>
      <c r="E95" s="78"/>
      <c r="F95" s="78"/>
      <c r="G95" s="78"/>
      <c r="H95" s="78"/>
    </row>
    <row r="96" spans="4:8" x14ac:dyDescent="0.3">
      <c r="D96" s="78"/>
      <c r="E96" s="78"/>
      <c r="F96" s="78"/>
      <c r="G96" s="78"/>
      <c r="H96" s="78"/>
    </row>
    <row r="97" spans="4:8" x14ac:dyDescent="0.3">
      <c r="D97" s="78"/>
      <c r="E97" s="78"/>
      <c r="F97" s="78"/>
      <c r="G97" s="78"/>
      <c r="H97" s="78"/>
    </row>
    <row r="98" spans="4:8" x14ac:dyDescent="0.3">
      <c r="D98" s="78"/>
      <c r="E98" s="78"/>
      <c r="F98" s="78"/>
      <c r="G98" s="78"/>
      <c r="H98" s="78"/>
    </row>
    <row r="99" spans="4:8" x14ac:dyDescent="0.3">
      <c r="D99" s="78"/>
      <c r="E99" s="78"/>
      <c r="F99" s="78"/>
      <c r="G99" s="78"/>
      <c r="H99" s="78"/>
    </row>
    <row r="100" spans="4:8" x14ac:dyDescent="0.3">
      <c r="D100" s="78"/>
      <c r="E100" s="78"/>
      <c r="F100" s="78"/>
      <c r="G100" s="78"/>
      <c r="H100" s="78"/>
    </row>
    <row r="101" spans="4:8" x14ac:dyDescent="0.3">
      <c r="D101" s="78"/>
      <c r="E101" s="78"/>
      <c r="F101" s="78"/>
      <c r="G101" s="78"/>
      <c r="H101" s="78"/>
    </row>
    <row r="102" spans="4:8" x14ac:dyDescent="0.3">
      <c r="D102" s="78"/>
      <c r="E102" s="78"/>
      <c r="F102" s="78"/>
      <c r="G102" s="78"/>
      <c r="H102" s="78"/>
    </row>
    <row r="103" spans="4:8" x14ac:dyDescent="0.3">
      <c r="D103" s="78"/>
      <c r="E103" s="78"/>
      <c r="F103" s="78"/>
      <c r="G103" s="78"/>
      <c r="H103" s="78"/>
    </row>
    <row r="104" spans="4:8" x14ac:dyDescent="0.3">
      <c r="D104" s="78"/>
      <c r="E104" s="78"/>
      <c r="F104" s="78"/>
      <c r="G104" s="78"/>
      <c r="H104" s="78"/>
    </row>
    <row r="105" spans="4:8" x14ac:dyDescent="0.3">
      <c r="D105" s="78"/>
      <c r="E105" s="78"/>
      <c r="F105" s="78"/>
      <c r="G105" s="78"/>
      <c r="H105" s="78"/>
    </row>
    <row r="106" spans="4:8" x14ac:dyDescent="0.3">
      <c r="D106" s="78"/>
      <c r="E106" s="78"/>
      <c r="F106" s="78"/>
      <c r="G106" s="78"/>
      <c r="H106" s="78"/>
    </row>
    <row r="107" spans="4:8" x14ac:dyDescent="0.3">
      <c r="D107" s="78"/>
      <c r="E107" s="78"/>
      <c r="F107" s="78"/>
      <c r="G107" s="78"/>
      <c r="H107" s="78"/>
    </row>
    <row r="108" spans="4:8" x14ac:dyDescent="0.3">
      <c r="D108" s="78"/>
      <c r="E108" s="78"/>
      <c r="F108" s="78"/>
      <c r="G108" s="78"/>
      <c r="H108" s="78"/>
    </row>
    <row r="109" spans="4:8" x14ac:dyDescent="0.3">
      <c r="D109" s="78"/>
      <c r="E109" s="78"/>
      <c r="F109" s="78"/>
      <c r="G109" s="78"/>
      <c r="H109" s="78"/>
    </row>
    <row r="110" spans="4:8" x14ac:dyDescent="0.3">
      <c r="D110" s="78"/>
      <c r="E110" s="78"/>
      <c r="F110" s="78"/>
      <c r="G110" s="78"/>
      <c r="H110" s="78"/>
    </row>
    <row r="111" spans="4:8" x14ac:dyDescent="0.3">
      <c r="D111" s="78"/>
      <c r="E111" s="78"/>
      <c r="F111" s="78"/>
      <c r="G111" s="78"/>
      <c r="H111" s="78"/>
    </row>
    <row r="112" spans="4:8" x14ac:dyDescent="0.3">
      <c r="D112" s="78"/>
      <c r="E112" s="78"/>
      <c r="F112" s="78"/>
      <c r="G112" s="78"/>
      <c r="H112" s="78"/>
    </row>
    <row r="113" spans="4:8" x14ac:dyDescent="0.3">
      <c r="D113" s="78"/>
      <c r="E113" s="78"/>
      <c r="F113" s="78"/>
      <c r="G113" s="78"/>
      <c r="H113" s="78"/>
    </row>
    <row r="114" spans="4:8" x14ac:dyDescent="0.3">
      <c r="D114" s="78"/>
      <c r="E114" s="78"/>
      <c r="F114" s="78"/>
      <c r="G114" s="78"/>
      <c r="H114" s="78"/>
    </row>
    <row r="115" spans="4:8" x14ac:dyDescent="0.3">
      <c r="D115" s="78"/>
      <c r="E115" s="78"/>
      <c r="F115" s="78"/>
      <c r="G115" s="78"/>
      <c r="H115" s="78"/>
    </row>
    <row r="116" spans="4:8" x14ac:dyDescent="0.3">
      <c r="D116" s="78"/>
      <c r="E116" s="78"/>
      <c r="F116" s="78"/>
      <c r="G116" s="78"/>
      <c r="H116" s="78"/>
    </row>
    <row r="117" spans="4:8" x14ac:dyDescent="0.3">
      <c r="D117" s="78"/>
      <c r="E117" s="78"/>
      <c r="F117" s="78"/>
      <c r="G117" s="78"/>
      <c r="H117" s="78"/>
    </row>
    <row r="118" spans="4:8" x14ac:dyDescent="0.3">
      <c r="D118" s="78"/>
      <c r="E118" s="78"/>
      <c r="F118" s="78"/>
      <c r="G118" s="78"/>
      <c r="H118" s="78"/>
    </row>
    <row r="119" spans="4:8" x14ac:dyDescent="0.3">
      <c r="D119" s="78"/>
      <c r="E119" s="78"/>
      <c r="F119" s="78"/>
      <c r="G119" s="78"/>
      <c r="H119" s="78"/>
    </row>
    <row r="120" spans="4:8" x14ac:dyDescent="0.3">
      <c r="D120" s="78"/>
      <c r="E120" s="78"/>
      <c r="F120" s="78"/>
      <c r="G120" s="78"/>
      <c r="H120" s="78"/>
    </row>
    <row r="121" spans="4:8" x14ac:dyDescent="0.3">
      <c r="D121" s="78"/>
      <c r="E121" s="78"/>
      <c r="F121" s="78"/>
      <c r="G121" s="78"/>
      <c r="H121" s="78"/>
    </row>
    <row r="122" spans="4:8" x14ac:dyDescent="0.3">
      <c r="D122" s="78"/>
      <c r="E122" s="78"/>
      <c r="F122" s="78"/>
      <c r="G122" s="78"/>
      <c r="H122" s="78"/>
    </row>
    <row r="123" spans="4:8" x14ac:dyDescent="0.3">
      <c r="D123" s="78"/>
      <c r="E123" s="78"/>
      <c r="F123" s="78"/>
      <c r="G123" s="78"/>
      <c r="H123" s="78"/>
    </row>
    <row r="124" spans="4:8" x14ac:dyDescent="0.3">
      <c r="D124" s="78"/>
      <c r="E124" s="78"/>
      <c r="F124" s="78"/>
      <c r="G124" s="78"/>
      <c r="H124" s="78"/>
    </row>
    <row r="125" spans="4:8" x14ac:dyDescent="0.3">
      <c r="D125" s="78"/>
      <c r="E125" s="78"/>
      <c r="F125" s="78"/>
      <c r="G125" s="78"/>
      <c r="H125" s="78"/>
    </row>
    <row r="126" spans="4:8" x14ac:dyDescent="0.3">
      <c r="D126" s="78"/>
      <c r="E126" s="78"/>
      <c r="F126" s="78"/>
      <c r="G126" s="78"/>
      <c r="H126" s="78"/>
    </row>
    <row r="127" spans="4:8" x14ac:dyDescent="0.3">
      <c r="D127" s="78"/>
      <c r="E127" s="78"/>
      <c r="F127" s="78"/>
      <c r="G127" s="78"/>
      <c r="H127" s="78"/>
    </row>
    <row r="128" spans="4:8" x14ac:dyDescent="0.3">
      <c r="D128" s="78"/>
      <c r="E128" s="78"/>
      <c r="F128" s="78"/>
      <c r="G128" s="78"/>
      <c r="H128" s="78"/>
    </row>
    <row r="129" spans="4:8" x14ac:dyDescent="0.3">
      <c r="D129" s="78"/>
      <c r="E129" s="78"/>
      <c r="F129" s="78"/>
      <c r="G129" s="78"/>
      <c r="H129" s="78"/>
    </row>
    <row r="130" spans="4:8" x14ac:dyDescent="0.3">
      <c r="D130" s="78"/>
      <c r="E130" s="78"/>
      <c r="F130" s="78"/>
      <c r="G130" s="78"/>
      <c r="H130" s="78"/>
    </row>
    <row r="131" spans="4:8" x14ac:dyDescent="0.3">
      <c r="D131" s="78"/>
      <c r="E131" s="78"/>
      <c r="F131" s="78"/>
      <c r="G131" s="78"/>
      <c r="H131" s="78"/>
    </row>
    <row r="132" spans="4:8" x14ac:dyDescent="0.3">
      <c r="D132" s="78"/>
      <c r="E132" s="78"/>
      <c r="F132" s="78"/>
      <c r="G132" s="78"/>
      <c r="H132" s="78"/>
    </row>
    <row r="133" spans="4:8" x14ac:dyDescent="0.3">
      <c r="D133" s="78"/>
      <c r="E133" s="78"/>
      <c r="F133" s="78"/>
      <c r="G133" s="78"/>
      <c r="H133" s="78"/>
    </row>
    <row r="134" spans="4:8" x14ac:dyDescent="0.3">
      <c r="D134" s="78"/>
      <c r="E134" s="78"/>
      <c r="F134" s="78"/>
      <c r="G134" s="78"/>
      <c r="H134" s="78"/>
    </row>
    <row r="135" spans="4:8" x14ac:dyDescent="0.3">
      <c r="D135" s="78"/>
      <c r="E135" s="78"/>
      <c r="F135" s="78"/>
      <c r="G135" s="78"/>
      <c r="H135" s="78"/>
    </row>
    <row r="136" spans="4:8" x14ac:dyDescent="0.3">
      <c r="D136" s="78"/>
      <c r="E136" s="78"/>
      <c r="F136" s="78"/>
      <c r="G136" s="78"/>
      <c r="H136" s="78"/>
    </row>
    <row r="137" spans="4:8" x14ac:dyDescent="0.3">
      <c r="D137" s="78"/>
      <c r="E137" s="78"/>
      <c r="F137" s="78"/>
      <c r="G137" s="78"/>
      <c r="H137" s="78"/>
    </row>
    <row r="138" spans="4:8" x14ac:dyDescent="0.3">
      <c r="D138" s="78"/>
      <c r="E138" s="78"/>
      <c r="F138" s="78"/>
      <c r="G138" s="78"/>
      <c r="H138" s="78"/>
    </row>
    <row r="139" spans="4:8" x14ac:dyDescent="0.3">
      <c r="D139" s="78"/>
      <c r="E139" s="78"/>
      <c r="F139" s="78"/>
      <c r="G139" s="78"/>
      <c r="H139" s="78"/>
    </row>
    <row r="140" spans="4:8" x14ac:dyDescent="0.3">
      <c r="D140" s="78"/>
      <c r="E140" s="78"/>
      <c r="F140" s="78"/>
      <c r="G140" s="78"/>
      <c r="H140" s="78"/>
    </row>
    <row r="141" spans="4:8" x14ac:dyDescent="0.3">
      <c r="D141" s="78"/>
      <c r="E141" s="78"/>
      <c r="F141" s="78"/>
      <c r="G141" s="78"/>
      <c r="H141" s="78"/>
    </row>
    <row r="142" spans="4:8" x14ac:dyDescent="0.3">
      <c r="D142" s="78"/>
      <c r="E142" s="78"/>
      <c r="F142" s="78"/>
      <c r="G142" s="78"/>
      <c r="H142" s="78"/>
    </row>
    <row r="143" spans="4:8" x14ac:dyDescent="0.3">
      <c r="D143" s="78"/>
      <c r="E143" s="78"/>
      <c r="F143" s="78"/>
      <c r="G143" s="78"/>
      <c r="H143" s="78"/>
    </row>
    <row r="144" spans="4:8" x14ac:dyDescent="0.3">
      <c r="D144" s="78"/>
      <c r="E144" s="78"/>
      <c r="F144" s="78"/>
      <c r="G144" s="78"/>
      <c r="H144" s="78"/>
    </row>
    <row r="145" spans="4:8" x14ac:dyDescent="0.3">
      <c r="D145" s="78"/>
      <c r="E145" s="78"/>
      <c r="F145" s="78"/>
      <c r="G145" s="78"/>
      <c r="H145" s="78"/>
    </row>
    <row r="146" spans="4:8" x14ac:dyDescent="0.3">
      <c r="D146" s="78"/>
      <c r="E146" s="78"/>
      <c r="F146" s="78"/>
      <c r="G146" s="78"/>
      <c r="H146" s="78"/>
    </row>
    <row r="147" spans="4:8" x14ac:dyDescent="0.3">
      <c r="D147" s="78"/>
      <c r="E147" s="78"/>
      <c r="F147" s="78"/>
      <c r="G147" s="78"/>
      <c r="H147" s="78"/>
    </row>
    <row r="148" spans="4:8" x14ac:dyDescent="0.3">
      <c r="D148" s="78"/>
      <c r="E148" s="78"/>
      <c r="F148" s="78"/>
      <c r="G148" s="78"/>
      <c r="H148" s="78"/>
    </row>
    <row r="149" spans="4:8" x14ac:dyDescent="0.3">
      <c r="D149" s="78"/>
      <c r="E149" s="78"/>
      <c r="F149" s="78"/>
      <c r="G149" s="78"/>
      <c r="H149" s="78"/>
    </row>
    <row r="150" spans="4:8" x14ac:dyDescent="0.3">
      <c r="D150" s="78"/>
      <c r="E150" s="78"/>
      <c r="F150" s="78"/>
      <c r="G150" s="78"/>
      <c r="H150" s="78"/>
    </row>
    <row r="151" spans="4:8" x14ac:dyDescent="0.3">
      <c r="D151" s="78"/>
      <c r="E151" s="78"/>
      <c r="F151" s="78"/>
      <c r="G151" s="78"/>
      <c r="H151" s="78"/>
    </row>
    <row r="152" spans="4:8" x14ac:dyDescent="0.3">
      <c r="D152" s="78"/>
      <c r="E152" s="78"/>
      <c r="F152" s="78"/>
      <c r="G152" s="78"/>
      <c r="H152" s="78"/>
    </row>
    <row r="153" spans="4:8" x14ac:dyDescent="0.3">
      <c r="D153" s="78"/>
      <c r="E153" s="78"/>
      <c r="F153" s="78"/>
      <c r="G153" s="78"/>
      <c r="H153" s="78"/>
    </row>
    <row r="154" spans="4:8" x14ac:dyDescent="0.3">
      <c r="D154" s="78"/>
      <c r="E154" s="78"/>
      <c r="F154" s="78"/>
      <c r="G154" s="78"/>
      <c r="H154" s="78"/>
    </row>
    <row r="155" spans="4:8" x14ac:dyDescent="0.3">
      <c r="D155" s="78"/>
      <c r="E155" s="78"/>
      <c r="F155" s="78"/>
      <c r="G155" s="78"/>
      <c r="H155" s="78"/>
    </row>
    <row r="156" spans="4:8" x14ac:dyDescent="0.3">
      <c r="D156" s="78"/>
      <c r="E156" s="78"/>
      <c r="F156" s="78"/>
      <c r="G156" s="78"/>
      <c r="H156" s="78"/>
    </row>
    <row r="157" spans="4:8" x14ac:dyDescent="0.3">
      <c r="D157" s="78"/>
      <c r="E157" s="78"/>
      <c r="F157" s="78"/>
      <c r="G157" s="78"/>
      <c r="H157" s="78"/>
    </row>
    <row r="158" spans="4:8" x14ac:dyDescent="0.3">
      <c r="D158" s="78"/>
      <c r="E158" s="78"/>
      <c r="F158" s="78"/>
      <c r="G158" s="78"/>
      <c r="H158" s="78"/>
    </row>
    <row r="159" spans="4:8" x14ac:dyDescent="0.3">
      <c r="D159" s="78"/>
      <c r="E159" s="78"/>
      <c r="F159" s="78"/>
      <c r="G159" s="78"/>
      <c r="H159" s="78"/>
    </row>
    <row r="160" spans="4:8" x14ac:dyDescent="0.3">
      <c r="D160" s="78"/>
      <c r="E160" s="78"/>
      <c r="F160" s="78"/>
      <c r="G160" s="78"/>
      <c r="H160" s="78"/>
    </row>
    <row r="161" spans="4:8" x14ac:dyDescent="0.3">
      <c r="D161" s="78"/>
      <c r="E161" s="78"/>
      <c r="F161" s="78"/>
      <c r="G161" s="78"/>
      <c r="H161" s="78"/>
    </row>
    <row r="162" spans="4:8" x14ac:dyDescent="0.3">
      <c r="D162" s="78"/>
      <c r="E162" s="78"/>
      <c r="F162" s="78"/>
      <c r="G162" s="78"/>
      <c r="H162" s="78"/>
    </row>
    <row r="163" spans="4:8" x14ac:dyDescent="0.3">
      <c r="D163" s="78"/>
      <c r="E163" s="78"/>
      <c r="F163" s="78"/>
      <c r="G163" s="78"/>
      <c r="H163" s="78"/>
    </row>
    <row r="164" spans="4:8" x14ac:dyDescent="0.3">
      <c r="D164" s="78"/>
      <c r="E164" s="78"/>
      <c r="F164" s="78"/>
      <c r="G164" s="78"/>
      <c r="H164" s="78"/>
    </row>
    <row r="165" spans="4:8" x14ac:dyDescent="0.3">
      <c r="D165" s="78"/>
      <c r="E165" s="78"/>
      <c r="F165" s="78"/>
      <c r="G165" s="78"/>
      <c r="H165" s="78"/>
    </row>
    <row r="166" spans="4:8" x14ac:dyDescent="0.3">
      <c r="D166" s="78"/>
      <c r="E166" s="78"/>
      <c r="F166" s="78"/>
      <c r="G166" s="78"/>
      <c r="H166" s="78"/>
    </row>
    <row r="167" spans="4:8" x14ac:dyDescent="0.3">
      <c r="D167" s="78"/>
      <c r="E167" s="78"/>
      <c r="F167" s="78"/>
      <c r="G167" s="78"/>
      <c r="H167" s="78"/>
    </row>
    <row r="168" spans="4:8" x14ac:dyDescent="0.3">
      <c r="D168" s="78"/>
      <c r="E168" s="78"/>
      <c r="F168" s="78"/>
      <c r="G168" s="78"/>
      <c r="H168" s="78"/>
    </row>
    <row r="169" spans="4:8" x14ac:dyDescent="0.3">
      <c r="D169" s="78"/>
      <c r="E169" s="78"/>
      <c r="F169" s="78"/>
      <c r="G169" s="78"/>
      <c r="H169" s="78"/>
    </row>
    <row r="170" spans="4:8" x14ac:dyDescent="0.3">
      <c r="D170" s="78"/>
      <c r="E170" s="78"/>
      <c r="F170" s="78"/>
      <c r="G170" s="78"/>
      <c r="H170" s="78"/>
    </row>
    <row r="171" spans="4:8" x14ac:dyDescent="0.3">
      <c r="D171" s="78"/>
      <c r="E171" s="78"/>
      <c r="F171" s="78"/>
      <c r="G171" s="78"/>
      <c r="H171" s="78"/>
    </row>
    <row r="172" spans="4:8" x14ac:dyDescent="0.3">
      <c r="D172" s="78"/>
      <c r="E172" s="78"/>
      <c r="F172" s="78"/>
      <c r="G172" s="78"/>
      <c r="H172" s="78"/>
    </row>
    <row r="173" spans="4:8" x14ac:dyDescent="0.3">
      <c r="D173" s="78"/>
      <c r="E173" s="78"/>
      <c r="F173" s="78"/>
      <c r="G173" s="78"/>
      <c r="H173" s="78"/>
    </row>
    <row r="174" spans="4:8" x14ac:dyDescent="0.3">
      <c r="D174" s="78"/>
      <c r="E174" s="78"/>
      <c r="F174" s="78"/>
      <c r="G174" s="78"/>
      <c r="H174" s="78"/>
    </row>
    <row r="175" spans="4:8" x14ac:dyDescent="0.3">
      <c r="D175" s="78"/>
      <c r="E175" s="78"/>
      <c r="F175" s="78"/>
      <c r="G175" s="78"/>
      <c r="H175" s="78"/>
    </row>
    <row r="176" spans="4:8" x14ac:dyDescent="0.3">
      <c r="D176" s="78"/>
      <c r="E176" s="78"/>
      <c r="F176" s="78"/>
      <c r="G176" s="78"/>
      <c r="H176" s="78"/>
    </row>
    <row r="177" spans="4:8" x14ac:dyDescent="0.3">
      <c r="D177" s="78"/>
      <c r="E177" s="78"/>
      <c r="F177" s="78"/>
      <c r="G177" s="78"/>
      <c r="H177" s="78"/>
    </row>
    <row r="178" spans="4:8" x14ac:dyDescent="0.3">
      <c r="D178" s="78"/>
      <c r="E178" s="78"/>
      <c r="F178" s="78"/>
      <c r="G178" s="78"/>
      <c r="H178" s="78"/>
    </row>
    <row r="179" spans="4:8" x14ac:dyDescent="0.3">
      <c r="D179" s="78"/>
      <c r="E179" s="78"/>
      <c r="F179" s="78"/>
      <c r="G179" s="78"/>
      <c r="H179" s="78"/>
    </row>
    <row r="180" spans="4:8" x14ac:dyDescent="0.3">
      <c r="D180" s="78"/>
      <c r="E180" s="78"/>
      <c r="F180" s="78"/>
      <c r="G180" s="78"/>
      <c r="H180" s="78"/>
    </row>
    <row r="181" spans="4:8" x14ac:dyDescent="0.3">
      <c r="D181" s="78"/>
      <c r="E181" s="78"/>
      <c r="F181" s="78"/>
      <c r="G181" s="78"/>
      <c r="H181" s="78"/>
    </row>
    <row r="182" spans="4:8" x14ac:dyDescent="0.3">
      <c r="D182" s="78"/>
      <c r="E182" s="78"/>
      <c r="F182" s="78"/>
      <c r="G182" s="78"/>
      <c r="H182" s="78"/>
    </row>
    <row r="183" spans="4:8" x14ac:dyDescent="0.3">
      <c r="D183" s="78"/>
      <c r="E183" s="78"/>
      <c r="F183" s="78"/>
      <c r="G183" s="78"/>
      <c r="H183" s="78"/>
    </row>
    <row r="184" spans="4:8" x14ac:dyDescent="0.3">
      <c r="D184" s="78"/>
      <c r="E184" s="78"/>
      <c r="F184" s="78"/>
      <c r="G184" s="78"/>
      <c r="H184" s="78"/>
    </row>
    <row r="185" spans="4:8" x14ac:dyDescent="0.3">
      <c r="D185" s="78"/>
      <c r="E185" s="78"/>
      <c r="F185" s="78"/>
      <c r="G185" s="78"/>
      <c r="H185" s="78"/>
    </row>
    <row r="186" spans="4:8" x14ac:dyDescent="0.3">
      <c r="D186" s="78"/>
      <c r="E186" s="78"/>
      <c r="F186" s="78"/>
      <c r="G186" s="78"/>
      <c r="H186" s="78"/>
    </row>
    <row r="187" spans="4:8" x14ac:dyDescent="0.3">
      <c r="D187" s="78"/>
      <c r="E187" s="78"/>
      <c r="F187" s="78"/>
      <c r="G187" s="78"/>
      <c r="H187" s="78"/>
    </row>
    <row r="188" spans="4:8" x14ac:dyDescent="0.3">
      <c r="D188" s="78"/>
      <c r="E188" s="78"/>
      <c r="F188" s="78"/>
      <c r="G188" s="78"/>
      <c r="H188" s="78"/>
    </row>
    <row r="189" spans="4:8" x14ac:dyDescent="0.3">
      <c r="D189" s="78"/>
      <c r="E189" s="78"/>
      <c r="F189" s="78"/>
      <c r="G189" s="78"/>
      <c r="H189" s="78"/>
    </row>
    <row r="190" spans="4:8" x14ac:dyDescent="0.3">
      <c r="D190" s="78"/>
      <c r="E190" s="78"/>
      <c r="F190" s="78"/>
      <c r="G190" s="78"/>
      <c r="H190" s="78"/>
    </row>
    <row r="191" spans="4:8" x14ac:dyDescent="0.3">
      <c r="D191" s="78"/>
      <c r="E191" s="78"/>
      <c r="F191" s="78"/>
      <c r="G191" s="78"/>
      <c r="H191" s="78"/>
    </row>
    <row r="192" spans="4:8" x14ac:dyDescent="0.3">
      <c r="D192" s="78"/>
      <c r="E192" s="78"/>
      <c r="F192" s="78"/>
      <c r="G192" s="78"/>
      <c r="H192" s="78"/>
    </row>
    <row r="193" spans="4:8" x14ac:dyDescent="0.3">
      <c r="D193" s="78"/>
      <c r="E193" s="78"/>
      <c r="F193" s="78"/>
      <c r="G193" s="78"/>
      <c r="H193" s="78"/>
    </row>
    <row r="194" spans="4:8" x14ac:dyDescent="0.3">
      <c r="D194" s="78"/>
      <c r="E194" s="78"/>
      <c r="F194" s="78"/>
      <c r="G194" s="78"/>
      <c r="H194" s="78"/>
    </row>
    <row r="195" spans="4:8" x14ac:dyDescent="0.3">
      <c r="D195" s="78"/>
      <c r="E195" s="78"/>
      <c r="F195" s="78"/>
      <c r="G195" s="78"/>
      <c r="H195" s="78"/>
    </row>
    <row r="196" spans="4:8" x14ac:dyDescent="0.3">
      <c r="D196" s="78"/>
      <c r="E196" s="78"/>
      <c r="F196" s="78"/>
      <c r="G196" s="78"/>
      <c r="H196" s="78"/>
    </row>
    <row r="197" spans="4:8" x14ac:dyDescent="0.3">
      <c r="D197" s="78"/>
      <c r="E197" s="78"/>
      <c r="F197" s="78"/>
      <c r="G197" s="78"/>
      <c r="H197" s="78"/>
    </row>
    <row r="198" spans="4:8" x14ac:dyDescent="0.3">
      <c r="D198" s="78"/>
      <c r="E198" s="78"/>
      <c r="F198" s="78"/>
      <c r="G198" s="78"/>
      <c r="H198" s="78"/>
    </row>
    <row r="199" spans="4:8" x14ac:dyDescent="0.3">
      <c r="D199" s="78"/>
      <c r="E199" s="78"/>
      <c r="F199" s="78"/>
      <c r="G199" s="78"/>
      <c r="H199" s="78"/>
    </row>
    <row r="200" spans="4:8" x14ac:dyDescent="0.3">
      <c r="D200" s="78"/>
      <c r="E200" s="78"/>
      <c r="F200" s="78"/>
      <c r="G200" s="78"/>
      <c r="H200" s="78"/>
    </row>
    <row r="201" spans="4:8" x14ac:dyDescent="0.3">
      <c r="D201" s="78"/>
      <c r="E201" s="78"/>
      <c r="F201" s="78"/>
      <c r="G201" s="78"/>
      <c r="H201" s="78"/>
    </row>
    <row r="202" spans="4:8" x14ac:dyDescent="0.3">
      <c r="D202" s="78"/>
      <c r="E202" s="78"/>
      <c r="F202" s="78"/>
      <c r="G202" s="78"/>
      <c r="H202" s="78"/>
    </row>
    <row r="203" spans="4:8" x14ac:dyDescent="0.3">
      <c r="D203" s="78"/>
      <c r="E203" s="78"/>
      <c r="F203" s="78"/>
      <c r="G203" s="78"/>
      <c r="H203" s="78"/>
    </row>
    <row r="204" spans="4:8" x14ac:dyDescent="0.3">
      <c r="D204" s="78"/>
      <c r="E204" s="78"/>
      <c r="F204" s="78"/>
      <c r="G204" s="78"/>
      <c r="H204" s="78"/>
    </row>
    <row r="205" spans="4:8" x14ac:dyDescent="0.3">
      <c r="D205" s="78"/>
      <c r="E205" s="78"/>
      <c r="F205" s="78"/>
      <c r="G205" s="78"/>
      <c r="H205" s="78"/>
    </row>
    <row r="206" spans="4:8" x14ac:dyDescent="0.3">
      <c r="D206" s="78"/>
      <c r="E206" s="78"/>
      <c r="F206" s="78"/>
      <c r="G206" s="78"/>
      <c r="H206" s="78"/>
    </row>
    <row r="207" spans="4:8" x14ac:dyDescent="0.3">
      <c r="D207" s="78"/>
      <c r="E207" s="78"/>
      <c r="F207" s="78"/>
      <c r="G207" s="78"/>
      <c r="H207" s="78"/>
    </row>
    <row r="208" spans="4:8" x14ac:dyDescent="0.3">
      <c r="D208" s="78"/>
      <c r="E208" s="78"/>
      <c r="F208" s="78"/>
      <c r="G208" s="78"/>
      <c r="H208" s="78"/>
    </row>
    <row r="209" spans="4:8" x14ac:dyDescent="0.3">
      <c r="D209" s="78"/>
      <c r="E209" s="78"/>
      <c r="F209" s="78"/>
      <c r="G209" s="78"/>
      <c r="H209" s="78"/>
    </row>
    <row r="210" spans="4:8" x14ac:dyDescent="0.3">
      <c r="D210" s="78"/>
      <c r="E210" s="78"/>
      <c r="F210" s="78"/>
      <c r="G210" s="78"/>
      <c r="H210" s="78"/>
    </row>
    <row r="211" spans="4:8" x14ac:dyDescent="0.3">
      <c r="D211" s="78"/>
      <c r="E211" s="78"/>
      <c r="F211" s="78"/>
      <c r="G211" s="78"/>
      <c r="H211" s="78"/>
    </row>
    <row r="212" spans="4:8" x14ac:dyDescent="0.3">
      <c r="D212" s="78"/>
      <c r="E212" s="78"/>
      <c r="F212" s="78"/>
      <c r="G212" s="78"/>
      <c r="H212" s="78"/>
    </row>
    <row r="213" spans="4:8" x14ac:dyDescent="0.3">
      <c r="D213" s="78"/>
      <c r="E213" s="78"/>
      <c r="F213" s="78"/>
      <c r="G213" s="78"/>
      <c r="H213" s="78"/>
    </row>
    <row r="214" spans="4:8" x14ac:dyDescent="0.3">
      <c r="D214" s="78"/>
      <c r="E214" s="78"/>
      <c r="F214" s="78"/>
      <c r="G214" s="78"/>
      <c r="H214" s="78"/>
    </row>
    <row r="215" spans="4:8" x14ac:dyDescent="0.3">
      <c r="D215" s="78"/>
      <c r="E215" s="78"/>
      <c r="F215" s="78"/>
      <c r="G215" s="78"/>
      <c r="H215" s="78"/>
    </row>
    <row r="216" spans="4:8" x14ac:dyDescent="0.3">
      <c r="D216" s="78"/>
      <c r="E216" s="78"/>
      <c r="F216" s="78"/>
      <c r="G216" s="78"/>
      <c r="H216" s="78"/>
    </row>
    <row r="217" spans="4:8" x14ac:dyDescent="0.3">
      <c r="D217" s="78"/>
      <c r="E217" s="78"/>
      <c r="F217" s="78"/>
      <c r="G217" s="78"/>
      <c r="H217" s="78"/>
    </row>
    <row r="218" spans="4:8" x14ac:dyDescent="0.3">
      <c r="D218" s="78"/>
      <c r="E218" s="78"/>
      <c r="F218" s="78"/>
      <c r="G218" s="78"/>
      <c r="H218" s="78"/>
    </row>
    <row r="219" spans="4:8" x14ac:dyDescent="0.3">
      <c r="D219" s="78"/>
      <c r="E219" s="78"/>
      <c r="F219" s="78"/>
      <c r="G219" s="78"/>
      <c r="H219" s="78"/>
    </row>
    <row r="220" spans="4:8" x14ac:dyDescent="0.3">
      <c r="D220" s="78"/>
      <c r="E220" s="78"/>
      <c r="F220" s="78"/>
      <c r="G220" s="78"/>
      <c r="H220" s="78"/>
    </row>
    <row r="221" spans="4:8" x14ac:dyDescent="0.3">
      <c r="D221" s="78"/>
      <c r="E221" s="78"/>
      <c r="F221" s="78"/>
      <c r="G221" s="78"/>
      <c r="H221" s="78"/>
    </row>
    <row r="222" spans="4:8" x14ac:dyDescent="0.3">
      <c r="D222" s="78"/>
      <c r="E222" s="78"/>
      <c r="F222" s="78"/>
      <c r="G222" s="78"/>
      <c r="H222" s="78"/>
    </row>
    <row r="223" spans="4:8" x14ac:dyDescent="0.3">
      <c r="D223" s="78"/>
      <c r="E223" s="78"/>
      <c r="F223" s="78"/>
      <c r="G223" s="78"/>
      <c r="H223" s="78"/>
    </row>
    <row r="224" spans="4:8" x14ac:dyDescent="0.3">
      <c r="D224" s="78"/>
      <c r="E224" s="78"/>
      <c r="F224" s="78"/>
      <c r="G224" s="78"/>
      <c r="H224" s="78"/>
    </row>
    <row r="225" spans="4:8" x14ac:dyDescent="0.3">
      <c r="D225" s="78"/>
      <c r="E225" s="78"/>
      <c r="F225" s="78"/>
      <c r="G225" s="78"/>
      <c r="H225" s="78"/>
    </row>
    <row r="226" spans="4:8" x14ac:dyDescent="0.3">
      <c r="D226" s="78"/>
      <c r="E226" s="78"/>
      <c r="F226" s="78"/>
      <c r="G226" s="78"/>
      <c r="H226" s="78"/>
    </row>
    <row r="227" spans="4:8" x14ac:dyDescent="0.3">
      <c r="D227" s="78"/>
      <c r="E227" s="78"/>
      <c r="F227" s="78"/>
      <c r="G227" s="78"/>
      <c r="H227" s="78"/>
    </row>
    <row r="228" spans="4:8" x14ac:dyDescent="0.3">
      <c r="D228" s="78"/>
      <c r="E228" s="78"/>
      <c r="F228" s="78"/>
      <c r="G228" s="78"/>
      <c r="H228" s="78"/>
    </row>
    <row r="229" spans="4:8" x14ac:dyDescent="0.3">
      <c r="D229" s="78"/>
      <c r="E229" s="78"/>
      <c r="F229" s="78"/>
      <c r="G229" s="78"/>
      <c r="H229" s="78"/>
    </row>
    <row r="230" spans="4:8" x14ac:dyDescent="0.3">
      <c r="D230" s="78"/>
      <c r="E230" s="78"/>
      <c r="F230" s="78"/>
      <c r="G230" s="78"/>
      <c r="H230" s="78"/>
    </row>
    <row r="231" spans="4:8" x14ac:dyDescent="0.3">
      <c r="D231" s="78"/>
      <c r="E231" s="78"/>
      <c r="F231" s="78"/>
      <c r="G231" s="78"/>
      <c r="H231" s="78"/>
    </row>
    <row r="232" spans="4:8" x14ac:dyDescent="0.3">
      <c r="D232" s="78"/>
      <c r="E232" s="78"/>
      <c r="F232" s="78"/>
      <c r="G232" s="78"/>
      <c r="H232" s="78"/>
    </row>
    <row r="233" spans="4:8" x14ac:dyDescent="0.3">
      <c r="D233" s="78"/>
      <c r="E233" s="78"/>
      <c r="F233" s="78"/>
      <c r="G233" s="78"/>
      <c r="H233" s="78"/>
    </row>
    <row r="234" spans="4:8" x14ac:dyDescent="0.3">
      <c r="D234" s="78"/>
      <c r="E234" s="78"/>
      <c r="F234" s="78"/>
      <c r="G234" s="78"/>
      <c r="H234" s="78"/>
    </row>
    <row r="235" spans="4:8" x14ac:dyDescent="0.3">
      <c r="D235" s="78"/>
      <c r="E235" s="78"/>
      <c r="F235" s="78"/>
      <c r="G235" s="78"/>
      <c r="H235" s="78"/>
    </row>
    <row r="236" spans="4:8" x14ac:dyDescent="0.3">
      <c r="D236" s="78"/>
      <c r="E236" s="78"/>
      <c r="F236" s="78"/>
      <c r="G236" s="78"/>
      <c r="H236" s="78"/>
    </row>
    <row r="237" spans="4:8" x14ac:dyDescent="0.3">
      <c r="D237" s="78"/>
      <c r="E237" s="78"/>
      <c r="F237" s="78"/>
      <c r="G237" s="78"/>
      <c r="H237" s="78"/>
    </row>
    <row r="238" spans="4:8" x14ac:dyDescent="0.3">
      <c r="D238" s="78"/>
      <c r="E238" s="78"/>
      <c r="F238" s="78"/>
      <c r="G238" s="78"/>
      <c r="H238" s="78"/>
    </row>
    <row r="239" spans="4:8" x14ac:dyDescent="0.3">
      <c r="D239" s="78"/>
      <c r="E239" s="78"/>
      <c r="F239" s="78"/>
      <c r="G239" s="78"/>
      <c r="H239" s="78"/>
    </row>
    <row r="240" spans="4:8" x14ac:dyDescent="0.3">
      <c r="D240" s="78"/>
      <c r="E240" s="78"/>
      <c r="F240" s="78"/>
      <c r="G240" s="78"/>
      <c r="H240" s="78"/>
    </row>
    <row r="241" spans="4:8" x14ac:dyDescent="0.3">
      <c r="D241" s="78"/>
      <c r="E241" s="78"/>
      <c r="F241" s="78"/>
      <c r="G241" s="78"/>
      <c r="H241" s="78"/>
    </row>
    <row r="242" spans="4:8" x14ac:dyDescent="0.3">
      <c r="D242" s="78"/>
      <c r="E242" s="78"/>
      <c r="F242" s="78"/>
      <c r="G242" s="78"/>
      <c r="H242" s="78"/>
    </row>
    <row r="243" spans="4:8" x14ac:dyDescent="0.3">
      <c r="D243" s="78"/>
      <c r="E243" s="78"/>
      <c r="F243" s="78"/>
      <c r="G243" s="78"/>
      <c r="H243" s="78"/>
    </row>
    <row r="244" spans="4:8" x14ac:dyDescent="0.3">
      <c r="D244" s="78"/>
      <c r="E244" s="78"/>
      <c r="F244" s="78"/>
      <c r="G244" s="78"/>
      <c r="H244" s="78"/>
    </row>
    <row r="245" spans="4:8" x14ac:dyDescent="0.3">
      <c r="D245" s="78"/>
      <c r="E245" s="78"/>
      <c r="F245" s="78"/>
      <c r="G245" s="78"/>
      <c r="H245" s="78"/>
    </row>
    <row r="246" spans="4:8" x14ac:dyDescent="0.3">
      <c r="D246" s="78"/>
      <c r="E246" s="78"/>
      <c r="F246" s="78"/>
      <c r="G246" s="78"/>
      <c r="H246" s="78"/>
    </row>
    <row r="247" spans="4:8" x14ac:dyDescent="0.3">
      <c r="D247" s="78"/>
      <c r="E247" s="78"/>
      <c r="F247" s="78"/>
      <c r="G247" s="78"/>
      <c r="H247" s="78"/>
    </row>
    <row r="248" spans="4:8" x14ac:dyDescent="0.3">
      <c r="D248" s="78"/>
      <c r="E248" s="78"/>
      <c r="F248" s="78"/>
      <c r="G248" s="78"/>
      <c r="H248" s="78"/>
    </row>
    <row r="249" spans="4:8" x14ac:dyDescent="0.3">
      <c r="D249" s="78"/>
      <c r="E249" s="78"/>
      <c r="F249" s="78"/>
      <c r="G249" s="78"/>
      <c r="H249" s="78"/>
    </row>
    <row r="250" spans="4:8" x14ac:dyDescent="0.3">
      <c r="D250" s="78"/>
      <c r="E250" s="78"/>
      <c r="F250" s="78"/>
      <c r="G250" s="78"/>
      <c r="H250" s="78"/>
    </row>
    <row r="251" spans="4:8" x14ac:dyDescent="0.3">
      <c r="D251" s="78"/>
      <c r="E251" s="78"/>
      <c r="F251" s="78"/>
      <c r="G251" s="78"/>
      <c r="H251" s="78"/>
    </row>
    <row r="252" spans="4:8" x14ac:dyDescent="0.3">
      <c r="D252" s="78"/>
      <c r="E252" s="78"/>
      <c r="F252" s="78"/>
      <c r="G252" s="78"/>
      <c r="H252" s="78"/>
    </row>
    <row r="253" spans="4:8" x14ac:dyDescent="0.3">
      <c r="D253" s="78"/>
      <c r="E253" s="78"/>
      <c r="F253" s="78"/>
      <c r="G253" s="78"/>
      <c r="H253" s="78"/>
    </row>
    <row r="254" spans="4:8" x14ac:dyDescent="0.3">
      <c r="D254" s="78"/>
      <c r="E254" s="78"/>
      <c r="F254" s="78"/>
      <c r="G254" s="78"/>
      <c r="H254" s="78"/>
    </row>
    <row r="255" spans="4:8" x14ac:dyDescent="0.3">
      <c r="D255" s="78"/>
      <c r="E255" s="78"/>
      <c r="F255" s="78"/>
      <c r="G255" s="78"/>
      <c r="H255" s="78"/>
    </row>
    <row r="256" spans="4:8" x14ac:dyDescent="0.3">
      <c r="D256" s="78"/>
      <c r="E256" s="78"/>
      <c r="F256" s="78"/>
      <c r="G256" s="78"/>
      <c r="H256" s="78"/>
    </row>
    <row r="257" spans="4:8" x14ac:dyDescent="0.3">
      <c r="D257" s="78"/>
      <c r="E257" s="78"/>
      <c r="F257" s="78"/>
      <c r="G257" s="78"/>
      <c r="H257" s="78"/>
    </row>
    <row r="258" spans="4:8" x14ac:dyDescent="0.3">
      <c r="D258" s="78"/>
      <c r="E258" s="78"/>
      <c r="F258" s="78"/>
      <c r="G258" s="78"/>
      <c r="H258" s="78"/>
    </row>
    <row r="259" spans="4:8" x14ac:dyDescent="0.3">
      <c r="D259" s="78"/>
      <c r="E259" s="78"/>
      <c r="F259" s="78"/>
      <c r="G259" s="78"/>
      <c r="H259" s="78"/>
    </row>
    <row r="260" spans="4:8" x14ac:dyDescent="0.3">
      <c r="D260" s="78"/>
      <c r="E260" s="78"/>
      <c r="F260" s="78"/>
      <c r="G260" s="78"/>
      <c r="H260" s="78"/>
    </row>
    <row r="261" spans="4:8" x14ac:dyDescent="0.3">
      <c r="D261" s="78"/>
      <c r="E261" s="78"/>
      <c r="F261" s="78"/>
      <c r="G261" s="78"/>
      <c r="H261" s="78"/>
    </row>
    <row r="262" spans="4:8" x14ac:dyDescent="0.3">
      <c r="D262" s="78"/>
      <c r="E262" s="78"/>
      <c r="F262" s="78"/>
      <c r="G262" s="78"/>
      <c r="H262" s="78"/>
    </row>
    <row r="263" spans="4:8" x14ac:dyDescent="0.3">
      <c r="D263" s="78"/>
      <c r="E263" s="78"/>
      <c r="F263" s="78"/>
      <c r="G263" s="78"/>
      <c r="H263" s="78"/>
    </row>
    <row r="264" spans="4:8" x14ac:dyDescent="0.3">
      <c r="D264" s="78"/>
      <c r="E264" s="78"/>
      <c r="F264" s="78"/>
      <c r="G264" s="78"/>
      <c r="H264" s="78"/>
    </row>
    <row r="265" spans="4:8" x14ac:dyDescent="0.3">
      <c r="D265" s="78"/>
      <c r="E265" s="78"/>
      <c r="F265" s="78"/>
      <c r="G265" s="78"/>
      <c r="H265" s="78"/>
    </row>
    <row r="266" spans="4:8" x14ac:dyDescent="0.3">
      <c r="D266" s="78"/>
      <c r="E266" s="78"/>
      <c r="F266" s="78"/>
      <c r="G266" s="78"/>
      <c r="H266" s="78"/>
    </row>
    <row r="267" spans="4:8" x14ac:dyDescent="0.3">
      <c r="D267" s="78"/>
      <c r="E267" s="78"/>
      <c r="F267" s="78"/>
      <c r="G267" s="78"/>
      <c r="H267" s="78"/>
    </row>
    <row r="268" spans="4:8" x14ac:dyDescent="0.3">
      <c r="D268" s="78"/>
      <c r="E268" s="78"/>
      <c r="F268" s="78"/>
      <c r="G268" s="78"/>
      <c r="H268" s="78"/>
    </row>
    <row r="269" spans="4:8" x14ac:dyDescent="0.3">
      <c r="D269" s="78"/>
      <c r="E269" s="78"/>
      <c r="F269" s="78"/>
      <c r="G269" s="78"/>
      <c r="H269" s="78"/>
    </row>
    <row r="270" spans="4:8" x14ac:dyDescent="0.3">
      <c r="D270" s="78"/>
      <c r="E270" s="78"/>
      <c r="F270" s="78"/>
      <c r="G270" s="78"/>
      <c r="H270" s="78"/>
    </row>
    <row r="271" spans="4:8" x14ac:dyDescent="0.3">
      <c r="D271" s="78"/>
      <c r="E271" s="78"/>
      <c r="F271" s="78"/>
      <c r="G271" s="78"/>
      <c r="H271" s="78"/>
    </row>
    <row r="272" spans="4:8" x14ac:dyDescent="0.3">
      <c r="D272" s="78"/>
      <c r="E272" s="78"/>
      <c r="F272" s="78"/>
      <c r="G272" s="78"/>
      <c r="H272" s="78"/>
    </row>
    <row r="273" spans="4:8" x14ac:dyDescent="0.3">
      <c r="D273" s="78"/>
      <c r="E273" s="78"/>
      <c r="F273" s="78"/>
      <c r="G273" s="78"/>
      <c r="H273" s="78"/>
    </row>
    <row r="274" spans="4:8" x14ac:dyDescent="0.3">
      <c r="D274" s="78"/>
      <c r="E274" s="78"/>
      <c r="F274" s="78"/>
      <c r="G274" s="78"/>
      <c r="H274" s="78"/>
    </row>
    <row r="275" spans="4:8" x14ac:dyDescent="0.3">
      <c r="D275" s="78"/>
      <c r="E275" s="78"/>
      <c r="F275" s="78"/>
      <c r="G275" s="78"/>
      <c r="H275" s="78"/>
    </row>
    <row r="276" spans="4:8" x14ac:dyDescent="0.3">
      <c r="D276" s="78"/>
      <c r="E276" s="78"/>
      <c r="F276" s="78"/>
      <c r="G276" s="78"/>
      <c r="H276" s="78"/>
    </row>
    <row r="277" spans="4:8" x14ac:dyDescent="0.3">
      <c r="D277" s="78"/>
      <c r="E277" s="78"/>
      <c r="F277" s="78"/>
      <c r="G277" s="78"/>
      <c r="H277" s="78"/>
    </row>
    <row r="278" spans="4:8" x14ac:dyDescent="0.3">
      <c r="D278" s="78"/>
      <c r="E278" s="78"/>
      <c r="F278" s="78"/>
      <c r="G278" s="78"/>
      <c r="H278" s="78"/>
    </row>
    <row r="279" spans="4:8" x14ac:dyDescent="0.3">
      <c r="D279" s="78"/>
      <c r="E279" s="78"/>
      <c r="F279" s="78"/>
      <c r="G279" s="78"/>
      <c r="H279" s="78"/>
    </row>
    <row r="280" spans="4:8" x14ac:dyDescent="0.3">
      <c r="D280" s="78"/>
      <c r="E280" s="78"/>
      <c r="F280" s="78"/>
      <c r="G280" s="78"/>
      <c r="H280" s="78"/>
    </row>
    <row r="281" spans="4:8" x14ac:dyDescent="0.3">
      <c r="D281" s="78"/>
      <c r="E281" s="78"/>
      <c r="F281" s="78"/>
      <c r="G281" s="78"/>
      <c r="H281" s="78"/>
    </row>
    <row r="282" spans="4:8" x14ac:dyDescent="0.3">
      <c r="D282" s="78"/>
      <c r="E282" s="78"/>
      <c r="F282" s="78"/>
      <c r="G282" s="78"/>
      <c r="H282" s="78"/>
    </row>
    <row r="283" spans="4:8" x14ac:dyDescent="0.3">
      <c r="D283" s="78"/>
      <c r="E283" s="78"/>
      <c r="F283" s="78"/>
      <c r="G283" s="78"/>
      <c r="H283" s="78"/>
    </row>
    <row r="284" spans="4:8" x14ac:dyDescent="0.3">
      <c r="D284" s="78"/>
      <c r="E284" s="78"/>
      <c r="F284" s="78"/>
      <c r="G284" s="78"/>
      <c r="H284" s="78"/>
    </row>
    <row r="285" spans="4:8" x14ac:dyDescent="0.3">
      <c r="D285" s="78"/>
      <c r="E285" s="78"/>
      <c r="F285" s="78"/>
      <c r="G285" s="78"/>
      <c r="H285" s="78"/>
    </row>
    <row r="286" spans="4:8" x14ac:dyDescent="0.3">
      <c r="D286" s="78"/>
      <c r="E286" s="78"/>
      <c r="F286" s="78"/>
      <c r="G286" s="78"/>
      <c r="H286" s="78"/>
    </row>
    <row r="287" spans="4:8" x14ac:dyDescent="0.3">
      <c r="D287" s="78"/>
      <c r="E287" s="78"/>
      <c r="F287" s="78"/>
      <c r="G287" s="78"/>
      <c r="H287" s="78"/>
    </row>
    <row r="288" spans="4:8" x14ac:dyDescent="0.3">
      <c r="D288" s="78"/>
      <c r="E288" s="78"/>
      <c r="F288" s="78"/>
      <c r="G288" s="78"/>
      <c r="H288" s="78"/>
    </row>
    <row r="289" spans="4:8" x14ac:dyDescent="0.3">
      <c r="D289" s="78"/>
      <c r="E289" s="78"/>
      <c r="F289" s="78"/>
      <c r="G289" s="78"/>
      <c r="H289" s="78"/>
    </row>
    <row r="290" spans="4:8" x14ac:dyDescent="0.3">
      <c r="D290" s="78"/>
      <c r="E290" s="78"/>
      <c r="F290" s="78"/>
      <c r="G290" s="78"/>
      <c r="H290" s="78"/>
    </row>
    <row r="291" spans="4:8" x14ac:dyDescent="0.3">
      <c r="D291" s="78"/>
      <c r="E291" s="78"/>
      <c r="F291" s="78"/>
      <c r="G291" s="78"/>
      <c r="H291" s="78"/>
    </row>
    <row r="292" spans="4:8" x14ac:dyDescent="0.3">
      <c r="D292" s="78"/>
      <c r="E292" s="78"/>
      <c r="F292" s="78"/>
      <c r="G292" s="78"/>
      <c r="H292" s="78"/>
    </row>
    <row r="293" spans="4:8" x14ac:dyDescent="0.3">
      <c r="D293" s="78"/>
      <c r="E293" s="78"/>
      <c r="F293" s="78"/>
      <c r="G293" s="78"/>
      <c r="H293" s="78"/>
    </row>
    <row r="294" spans="4:8" x14ac:dyDescent="0.3">
      <c r="D294" s="78"/>
      <c r="E294" s="78"/>
      <c r="F294" s="78"/>
      <c r="G294" s="78"/>
      <c r="H294" s="78"/>
    </row>
    <row r="295" spans="4:8" x14ac:dyDescent="0.3">
      <c r="D295" s="78"/>
      <c r="E295" s="78"/>
      <c r="F295" s="78"/>
      <c r="G295" s="78"/>
      <c r="H295" s="78"/>
    </row>
    <row r="296" spans="4:8" x14ac:dyDescent="0.3">
      <c r="D296" s="78"/>
      <c r="E296" s="78"/>
      <c r="F296" s="78"/>
      <c r="G296" s="78"/>
      <c r="H296" s="78"/>
    </row>
    <row r="297" spans="4:8" x14ac:dyDescent="0.3">
      <c r="D297" s="78"/>
      <c r="E297" s="78"/>
      <c r="F297" s="78"/>
      <c r="G297" s="78"/>
      <c r="H297" s="78"/>
    </row>
    <row r="298" spans="4:8" x14ac:dyDescent="0.3">
      <c r="D298" s="78"/>
      <c r="E298" s="78"/>
      <c r="F298" s="78"/>
      <c r="G298" s="78"/>
      <c r="H298" s="78"/>
    </row>
    <row r="299" spans="4:8" x14ac:dyDescent="0.3">
      <c r="D299" s="78"/>
      <c r="E299" s="78"/>
      <c r="F299" s="78"/>
      <c r="G299" s="78"/>
      <c r="H299" s="78"/>
    </row>
    <row r="300" spans="4:8" x14ac:dyDescent="0.3">
      <c r="D300" s="78"/>
      <c r="E300" s="78"/>
      <c r="F300" s="78"/>
      <c r="G300" s="78"/>
      <c r="H300" s="78"/>
    </row>
    <row r="301" spans="4:8" x14ac:dyDescent="0.3">
      <c r="D301" s="78"/>
      <c r="E301" s="78"/>
      <c r="F301" s="78"/>
      <c r="G301" s="78"/>
      <c r="H301" s="78"/>
    </row>
    <row r="302" spans="4:8" x14ac:dyDescent="0.3">
      <c r="D302" s="78"/>
      <c r="E302" s="78"/>
      <c r="F302" s="78"/>
      <c r="G302" s="78"/>
      <c r="H302" s="78"/>
    </row>
    <row r="303" spans="4:8" x14ac:dyDescent="0.3">
      <c r="D303" s="78"/>
      <c r="E303" s="78"/>
      <c r="F303" s="78"/>
      <c r="G303" s="78"/>
      <c r="H303" s="78"/>
    </row>
    <row r="304" spans="4:8" x14ac:dyDescent="0.3">
      <c r="D304" s="78"/>
      <c r="E304" s="78"/>
      <c r="F304" s="78"/>
      <c r="G304" s="78"/>
      <c r="H304" s="78"/>
    </row>
    <row r="305" spans="4:8" x14ac:dyDescent="0.3">
      <c r="D305" s="78"/>
      <c r="E305" s="78"/>
      <c r="F305" s="78"/>
      <c r="G305" s="78"/>
      <c r="H305" s="78"/>
    </row>
    <row r="306" spans="4:8" x14ac:dyDescent="0.3">
      <c r="D306" s="78"/>
      <c r="E306" s="78"/>
      <c r="F306" s="78"/>
      <c r="G306" s="78"/>
      <c r="H306" s="78"/>
    </row>
    <row r="307" spans="4:8" x14ac:dyDescent="0.3">
      <c r="D307" s="78"/>
      <c r="E307" s="78"/>
      <c r="F307" s="78"/>
      <c r="G307" s="78"/>
      <c r="H307" s="78"/>
    </row>
    <row r="308" spans="4:8" x14ac:dyDescent="0.3">
      <c r="D308" s="78"/>
      <c r="E308" s="78"/>
      <c r="F308" s="78"/>
      <c r="G308" s="78"/>
      <c r="H308" s="78"/>
    </row>
    <row r="309" spans="4:8" x14ac:dyDescent="0.3">
      <c r="D309" s="78"/>
      <c r="E309" s="78"/>
      <c r="F309" s="78"/>
      <c r="G309" s="78"/>
      <c r="H309" s="78"/>
    </row>
    <row r="310" spans="4:8" x14ac:dyDescent="0.3">
      <c r="D310" s="78"/>
      <c r="E310" s="78"/>
      <c r="F310" s="78"/>
      <c r="G310" s="78"/>
      <c r="H310" s="78"/>
    </row>
    <row r="311" spans="4:8" x14ac:dyDescent="0.3">
      <c r="D311" s="78"/>
      <c r="E311" s="78"/>
      <c r="F311" s="78"/>
      <c r="G311" s="78"/>
      <c r="H311" s="78"/>
    </row>
    <row r="312" spans="4:8" x14ac:dyDescent="0.3">
      <c r="D312" s="78"/>
      <c r="E312" s="78"/>
      <c r="F312" s="78"/>
      <c r="G312" s="78"/>
      <c r="H312" s="78"/>
    </row>
    <row r="313" spans="4:8" x14ac:dyDescent="0.3">
      <c r="D313" s="78"/>
      <c r="E313" s="78"/>
      <c r="F313" s="78"/>
      <c r="G313" s="78"/>
      <c r="H313" s="78"/>
    </row>
    <row r="314" spans="4:8" x14ac:dyDescent="0.3">
      <c r="D314" s="78"/>
      <c r="E314" s="78"/>
      <c r="F314" s="78"/>
      <c r="G314" s="78"/>
      <c r="H314" s="78"/>
    </row>
    <row r="315" spans="4:8" x14ac:dyDescent="0.3">
      <c r="D315" s="78"/>
      <c r="E315" s="78"/>
      <c r="F315" s="78"/>
      <c r="G315" s="78"/>
      <c r="H315" s="78"/>
    </row>
    <row r="316" spans="4:8" x14ac:dyDescent="0.3">
      <c r="D316" s="78"/>
      <c r="E316" s="78"/>
      <c r="F316" s="78"/>
      <c r="G316" s="78"/>
      <c r="H316" s="78"/>
    </row>
    <row r="317" spans="4:8" x14ac:dyDescent="0.3">
      <c r="D317" s="78"/>
      <c r="E317" s="78"/>
      <c r="F317" s="78"/>
      <c r="G317" s="78"/>
      <c r="H317" s="78"/>
    </row>
    <row r="318" spans="4:8" x14ac:dyDescent="0.3">
      <c r="D318" s="78"/>
      <c r="E318" s="78"/>
      <c r="F318" s="78"/>
      <c r="G318" s="78"/>
      <c r="H318" s="78"/>
    </row>
    <row r="319" spans="4:8" x14ac:dyDescent="0.3">
      <c r="D319" s="78"/>
      <c r="E319" s="78"/>
      <c r="F319" s="78"/>
      <c r="G319" s="78"/>
      <c r="H319" s="78"/>
    </row>
    <row r="320" spans="4:8" x14ac:dyDescent="0.3">
      <c r="D320" s="78"/>
      <c r="E320" s="78"/>
      <c r="F320" s="78"/>
      <c r="G320" s="78"/>
      <c r="H320" s="78"/>
    </row>
    <row r="321" spans="4:8" x14ac:dyDescent="0.3">
      <c r="D321" s="78"/>
      <c r="E321" s="78"/>
      <c r="F321" s="78"/>
      <c r="G321" s="78"/>
      <c r="H321" s="78"/>
    </row>
    <row r="322" spans="4:8" x14ac:dyDescent="0.3">
      <c r="D322" s="78"/>
      <c r="E322" s="78"/>
      <c r="F322" s="78"/>
      <c r="G322" s="78"/>
      <c r="H322" s="78"/>
    </row>
    <row r="323" spans="4:8" x14ac:dyDescent="0.3">
      <c r="D323" s="78"/>
      <c r="E323" s="78"/>
      <c r="F323" s="78"/>
      <c r="G323" s="78"/>
      <c r="H323" s="78"/>
    </row>
    <row r="324" spans="4:8" x14ac:dyDescent="0.3">
      <c r="D324" s="78"/>
      <c r="E324" s="78"/>
      <c r="F324" s="78"/>
      <c r="G324" s="78"/>
      <c r="H324" s="78"/>
    </row>
    <row r="325" spans="4:8" x14ac:dyDescent="0.3">
      <c r="D325" s="78"/>
      <c r="E325" s="78"/>
      <c r="F325" s="78"/>
      <c r="G325" s="78"/>
      <c r="H325" s="78"/>
    </row>
    <row r="326" spans="4:8" x14ac:dyDescent="0.3">
      <c r="D326" s="78"/>
      <c r="E326" s="78"/>
      <c r="F326" s="78"/>
      <c r="G326" s="78"/>
      <c r="H326" s="78"/>
    </row>
    <row r="327" spans="4:8" x14ac:dyDescent="0.3">
      <c r="D327" s="78"/>
      <c r="E327" s="78"/>
      <c r="F327" s="78"/>
      <c r="G327" s="78"/>
      <c r="H327" s="78"/>
    </row>
    <row r="328" spans="4:8" x14ac:dyDescent="0.3">
      <c r="D328" s="78"/>
      <c r="E328" s="78"/>
      <c r="F328" s="78"/>
      <c r="G328" s="78"/>
      <c r="H328" s="78"/>
    </row>
    <row r="329" spans="4:8" x14ac:dyDescent="0.3">
      <c r="D329" s="78"/>
      <c r="E329" s="78"/>
      <c r="F329" s="78"/>
      <c r="G329" s="78"/>
      <c r="H329" s="78"/>
    </row>
    <row r="330" spans="4:8" x14ac:dyDescent="0.3">
      <c r="D330" s="78"/>
      <c r="E330" s="78"/>
      <c r="F330" s="78"/>
      <c r="G330" s="78"/>
      <c r="H330" s="78"/>
    </row>
    <row r="331" spans="4:8" x14ac:dyDescent="0.3">
      <c r="D331" s="78"/>
      <c r="E331" s="78"/>
      <c r="F331" s="78"/>
      <c r="G331" s="78"/>
      <c r="H331" s="78"/>
    </row>
    <row r="332" spans="4:8" x14ac:dyDescent="0.3">
      <c r="D332" s="78"/>
      <c r="E332" s="78"/>
      <c r="F332" s="78"/>
      <c r="G332" s="78"/>
      <c r="H332" s="78"/>
    </row>
    <row r="333" spans="4:8" x14ac:dyDescent="0.3">
      <c r="D333" s="78"/>
      <c r="E333" s="78"/>
      <c r="F333" s="78"/>
      <c r="G333" s="78"/>
      <c r="H333" s="78"/>
    </row>
    <row r="334" spans="4:8" x14ac:dyDescent="0.3">
      <c r="D334" s="78"/>
      <c r="E334" s="78"/>
      <c r="F334" s="78"/>
      <c r="G334" s="78"/>
      <c r="H334" s="78"/>
    </row>
    <row r="335" spans="4:8" x14ac:dyDescent="0.3">
      <c r="D335" s="78"/>
      <c r="E335" s="78"/>
      <c r="F335" s="78"/>
      <c r="G335" s="78"/>
      <c r="H335" s="78"/>
    </row>
    <row r="336" spans="4:8" x14ac:dyDescent="0.3">
      <c r="D336" s="78"/>
      <c r="E336" s="78"/>
      <c r="F336" s="78"/>
      <c r="G336" s="78"/>
      <c r="H336" s="78"/>
    </row>
    <row r="337" spans="4:8" x14ac:dyDescent="0.3">
      <c r="D337" s="78"/>
      <c r="E337" s="78"/>
      <c r="F337" s="78"/>
      <c r="G337" s="78"/>
      <c r="H337" s="78"/>
    </row>
    <row r="338" spans="4:8" x14ac:dyDescent="0.3">
      <c r="D338" s="78"/>
      <c r="E338" s="78"/>
      <c r="F338" s="78"/>
      <c r="G338" s="78"/>
      <c r="H338" s="78"/>
    </row>
    <row r="339" spans="4:8" x14ac:dyDescent="0.3">
      <c r="D339" s="78"/>
      <c r="E339" s="78"/>
      <c r="F339" s="78"/>
      <c r="G339" s="78"/>
      <c r="H339" s="78"/>
    </row>
    <row r="340" spans="4:8" x14ac:dyDescent="0.3">
      <c r="D340" s="78"/>
      <c r="E340" s="78"/>
      <c r="F340" s="78"/>
      <c r="G340" s="78"/>
      <c r="H340" s="78"/>
    </row>
    <row r="341" spans="4:8" x14ac:dyDescent="0.3">
      <c r="D341" s="78"/>
      <c r="E341" s="78"/>
      <c r="F341" s="78"/>
      <c r="G341" s="78"/>
      <c r="H341" s="78"/>
    </row>
    <row r="342" spans="4:8" x14ac:dyDescent="0.3">
      <c r="D342" s="78"/>
      <c r="E342" s="78"/>
      <c r="F342" s="78"/>
      <c r="G342" s="78"/>
      <c r="H342" s="78"/>
    </row>
    <row r="343" spans="4:8" x14ac:dyDescent="0.3">
      <c r="D343" s="78"/>
      <c r="E343" s="78"/>
      <c r="F343" s="78"/>
      <c r="G343" s="78"/>
      <c r="H343" s="78"/>
    </row>
    <row r="344" spans="4:8" x14ac:dyDescent="0.3">
      <c r="D344" s="78"/>
      <c r="E344" s="78"/>
      <c r="F344" s="78"/>
      <c r="G344" s="78"/>
      <c r="H344" s="78"/>
    </row>
    <row r="345" spans="4:8" x14ac:dyDescent="0.3">
      <c r="D345" s="78"/>
      <c r="E345" s="78"/>
      <c r="F345" s="78"/>
      <c r="G345" s="78"/>
      <c r="H345" s="78"/>
    </row>
    <row r="346" spans="4:8" x14ac:dyDescent="0.3">
      <c r="D346" s="78"/>
      <c r="E346" s="78"/>
      <c r="F346" s="78"/>
      <c r="G346" s="78"/>
      <c r="H346" s="78"/>
    </row>
    <row r="347" spans="4:8" x14ac:dyDescent="0.3">
      <c r="D347" s="78"/>
      <c r="E347" s="78"/>
      <c r="F347" s="78"/>
      <c r="G347" s="78"/>
      <c r="H347" s="78"/>
    </row>
    <row r="348" spans="4:8" x14ac:dyDescent="0.3">
      <c r="D348" s="78"/>
      <c r="E348" s="78"/>
      <c r="F348" s="78"/>
      <c r="G348" s="78"/>
      <c r="H348" s="78"/>
    </row>
    <row r="349" spans="4:8" x14ac:dyDescent="0.3">
      <c r="D349" s="78"/>
      <c r="E349" s="78"/>
      <c r="F349" s="78"/>
      <c r="G349" s="78"/>
      <c r="H349" s="78"/>
    </row>
    <row r="350" spans="4:8" x14ac:dyDescent="0.3">
      <c r="D350" s="78"/>
      <c r="E350" s="78"/>
      <c r="F350" s="78"/>
      <c r="G350" s="78"/>
      <c r="H350" s="78"/>
    </row>
    <row r="351" spans="4:8" x14ac:dyDescent="0.3">
      <c r="D351" s="78"/>
      <c r="E351" s="78"/>
      <c r="F351" s="78"/>
      <c r="G351" s="78"/>
      <c r="H351" s="78"/>
    </row>
    <row r="352" spans="4:8" x14ac:dyDescent="0.3">
      <c r="D352" s="78"/>
      <c r="E352" s="78"/>
      <c r="F352" s="78"/>
      <c r="G352" s="78"/>
      <c r="H352" s="78"/>
    </row>
    <row r="353" spans="4:8" x14ac:dyDescent="0.3">
      <c r="D353" s="78"/>
      <c r="E353" s="78"/>
      <c r="F353" s="78"/>
      <c r="G353" s="78"/>
      <c r="H353" s="78"/>
    </row>
    <row r="354" spans="4:8" x14ac:dyDescent="0.3">
      <c r="D354" s="78"/>
      <c r="E354" s="78"/>
      <c r="F354" s="78"/>
      <c r="G354" s="78"/>
      <c r="H354" s="78"/>
    </row>
    <row r="355" spans="4:8" x14ac:dyDescent="0.3">
      <c r="D355" s="78"/>
      <c r="E355" s="78"/>
      <c r="F355" s="78"/>
      <c r="G355" s="78"/>
      <c r="H355" s="78"/>
    </row>
    <row r="356" spans="4:8" x14ac:dyDescent="0.3">
      <c r="D356" s="78"/>
      <c r="E356" s="78"/>
      <c r="F356" s="78"/>
      <c r="G356" s="78"/>
      <c r="H356" s="78"/>
    </row>
    <row r="357" spans="4:8" x14ac:dyDescent="0.3">
      <c r="D357" s="78"/>
      <c r="E357" s="78"/>
      <c r="F357" s="78"/>
      <c r="G357" s="78"/>
      <c r="H357" s="78"/>
    </row>
    <row r="358" spans="4:8" x14ac:dyDescent="0.3">
      <c r="D358" s="78"/>
      <c r="E358" s="78"/>
      <c r="F358" s="78"/>
      <c r="G358" s="78"/>
      <c r="H358" s="78"/>
    </row>
    <row r="359" spans="4:8" x14ac:dyDescent="0.3">
      <c r="D359" s="78"/>
      <c r="E359" s="78"/>
      <c r="F359" s="78"/>
      <c r="G359" s="78"/>
      <c r="H359" s="78"/>
    </row>
    <row r="360" spans="4:8" x14ac:dyDescent="0.3">
      <c r="D360" s="78"/>
      <c r="E360" s="78"/>
      <c r="F360" s="78"/>
      <c r="G360" s="78"/>
      <c r="H360" s="78"/>
    </row>
    <row r="361" spans="4:8" x14ac:dyDescent="0.3">
      <c r="D361" s="78"/>
      <c r="E361" s="78"/>
      <c r="F361" s="78"/>
      <c r="G361" s="78"/>
      <c r="H361" s="78"/>
    </row>
    <row r="362" spans="4:8" x14ac:dyDescent="0.3">
      <c r="D362" s="78"/>
      <c r="E362" s="78"/>
      <c r="F362" s="78"/>
      <c r="G362" s="78"/>
      <c r="H362" s="78"/>
    </row>
    <row r="363" spans="4:8" x14ac:dyDescent="0.3">
      <c r="D363" s="78"/>
      <c r="E363" s="78"/>
      <c r="F363" s="78"/>
      <c r="G363" s="78"/>
      <c r="H363" s="78"/>
    </row>
    <row r="364" spans="4:8" x14ac:dyDescent="0.3">
      <c r="D364" s="78"/>
      <c r="E364" s="78"/>
      <c r="F364" s="78"/>
      <c r="G364" s="78"/>
      <c r="H364" s="78"/>
    </row>
    <row r="365" spans="4:8" x14ac:dyDescent="0.3">
      <c r="D365" s="78"/>
      <c r="E365" s="78"/>
      <c r="F365" s="78"/>
      <c r="G365" s="78"/>
      <c r="H365" s="78"/>
    </row>
    <row r="366" spans="4:8" x14ac:dyDescent="0.3">
      <c r="D366" s="78"/>
      <c r="E366" s="78"/>
      <c r="F366" s="78"/>
      <c r="G366" s="78"/>
      <c r="H366" s="78"/>
    </row>
    <row r="367" spans="4:8" x14ac:dyDescent="0.3">
      <c r="D367" s="78"/>
      <c r="E367" s="78"/>
      <c r="F367" s="78"/>
      <c r="G367" s="78"/>
      <c r="H367" s="78"/>
    </row>
    <row r="368" spans="4:8" x14ac:dyDescent="0.3">
      <c r="D368" s="78"/>
      <c r="E368" s="78"/>
      <c r="F368" s="78"/>
      <c r="G368" s="78"/>
      <c r="H368" s="78"/>
    </row>
    <row r="369" spans="4:8" x14ac:dyDescent="0.3">
      <c r="D369" s="78"/>
      <c r="E369" s="78"/>
      <c r="F369" s="78"/>
      <c r="G369" s="78"/>
      <c r="H369" s="78"/>
    </row>
    <row r="370" spans="4:8" x14ac:dyDescent="0.3">
      <c r="D370" s="78"/>
      <c r="E370" s="78"/>
      <c r="F370" s="78"/>
      <c r="G370" s="78"/>
      <c r="H370" s="78"/>
    </row>
    <row r="371" spans="4:8" x14ac:dyDescent="0.3">
      <c r="D371" s="78"/>
      <c r="E371" s="78"/>
      <c r="F371" s="78"/>
      <c r="G371" s="78"/>
      <c r="H371" s="78"/>
    </row>
    <row r="372" spans="4:8" x14ac:dyDescent="0.3">
      <c r="D372" s="78"/>
      <c r="E372" s="78"/>
      <c r="F372" s="78"/>
      <c r="G372" s="78"/>
      <c r="H372" s="78"/>
    </row>
    <row r="373" spans="4:8" x14ac:dyDescent="0.3">
      <c r="D373" s="78"/>
      <c r="E373" s="78"/>
      <c r="F373" s="78"/>
      <c r="G373" s="78"/>
      <c r="H373" s="78"/>
    </row>
    <row r="374" spans="4:8" x14ac:dyDescent="0.3">
      <c r="D374" s="78"/>
      <c r="E374" s="78"/>
      <c r="F374" s="78"/>
      <c r="G374" s="78"/>
      <c r="H374" s="78"/>
    </row>
    <row r="375" spans="4:8" x14ac:dyDescent="0.3">
      <c r="D375" s="78"/>
      <c r="E375" s="78"/>
      <c r="F375" s="78"/>
      <c r="G375" s="78"/>
      <c r="H375" s="78"/>
    </row>
    <row r="376" spans="4:8" x14ac:dyDescent="0.3">
      <c r="D376" s="78"/>
      <c r="E376" s="78"/>
      <c r="F376" s="78"/>
      <c r="G376" s="78"/>
      <c r="H376" s="78"/>
    </row>
    <row r="377" spans="4:8" x14ac:dyDescent="0.3">
      <c r="D377" s="78"/>
      <c r="E377" s="78"/>
      <c r="F377" s="78"/>
      <c r="G377" s="78"/>
      <c r="H377" s="78"/>
    </row>
    <row r="378" spans="4:8" x14ac:dyDescent="0.3">
      <c r="D378" s="78"/>
      <c r="E378" s="78"/>
      <c r="F378" s="78"/>
      <c r="G378" s="78"/>
      <c r="H378" s="78"/>
    </row>
    <row r="379" spans="4:8" x14ac:dyDescent="0.3">
      <c r="D379" s="78"/>
      <c r="E379" s="78"/>
      <c r="F379" s="78"/>
      <c r="G379" s="78"/>
      <c r="H379" s="78"/>
    </row>
    <row r="380" spans="4:8" x14ac:dyDescent="0.3">
      <c r="D380" s="78"/>
      <c r="E380" s="78"/>
      <c r="F380" s="78"/>
      <c r="G380" s="78"/>
      <c r="H380" s="78"/>
    </row>
    <row r="381" spans="4:8" x14ac:dyDescent="0.3">
      <c r="D381" s="78"/>
      <c r="E381" s="78"/>
      <c r="F381" s="78"/>
      <c r="G381" s="78"/>
      <c r="H381" s="78"/>
    </row>
    <row r="382" spans="4:8" x14ac:dyDescent="0.3">
      <c r="D382" s="78"/>
      <c r="E382" s="78"/>
      <c r="F382" s="78"/>
      <c r="G382" s="78"/>
      <c r="H382" s="78"/>
    </row>
    <row r="383" spans="4:8" x14ac:dyDescent="0.3">
      <c r="D383" s="78"/>
      <c r="E383" s="78"/>
      <c r="F383" s="78"/>
      <c r="G383" s="78"/>
      <c r="H383" s="78"/>
    </row>
    <row r="384" spans="4:8" x14ac:dyDescent="0.3">
      <c r="D384" s="78"/>
      <c r="E384" s="78"/>
      <c r="F384" s="78"/>
      <c r="G384" s="78"/>
      <c r="H384" s="78"/>
    </row>
    <row r="385" spans="4:8" x14ac:dyDescent="0.3">
      <c r="D385" s="78"/>
      <c r="E385" s="78"/>
      <c r="F385" s="78"/>
      <c r="G385" s="78"/>
      <c r="H385" s="78"/>
    </row>
    <row r="386" spans="4:8" x14ac:dyDescent="0.3">
      <c r="D386" s="78"/>
      <c r="E386" s="78"/>
      <c r="F386" s="78"/>
      <c r="G386" s="78"/>
      <c r="H386" s="78"/>
    </row>
    <row r="387" spans="4:8" x14ac:dyDescent="0.3">
      <c r="D387" s="78"/>
      <c r="E387" s="78"/>
      <c r="F387" s="78"/>
      <c r="G387" s="78"/>
      <c r="H387" s="78"/>
    </row>
    <row r="388" spans="4:8" x14ac:dyDescent="0.3">
      <c r="D388" s="78"/>
      <c r="E388" s="78"/>
      <c r="F388" s="78"/>
      <c r="G388" s="78"/>
      <c r="H388" s="78"/>
    </row>
    <row r="389" spans="4:8" x14ac:dyDescent="0.3">
      <c r="D389" s="78"/>
      <c r="E389" s="78"/>
      <c r="F389" s="78"/>
      <c r="G389" s="78"/>
      <c r="H389" s="78"/>
    </row>
    <row r="390" spans="4:8" x14ac:dyDescent="0.3">
      <c r="D390" s="78"/>
      <c r="E390" s="78"/>
      <c r="F390" s="78"/>
      <c r="G390" s="78"/>
      <c r="H390" s="78"/>
    </row>
    <row r="391" spans="4:8" x14ac:dyDescent="0.3">
      <c r="D391" s="78"/>
      <c r="E391" s="78"/>
      <c r="F391" s="78"/>
      <c r="G391" s="78"/>
      <c r="H391" s="78"/>
    </row>
    <row r="392" spans="4:8" x14ac:dyDescent="0.3">
      <c r="D392" s="78"/>
      <c r="E392" s="78"/>
      <c r="F392" s="78"/>
      <c r="G392" s="78"/>
      <c r="H392" s="78"/>
    </row>
    <row r="393" spans="4:8" x14ac:dyDescent="0.3">
      <c r="D393" s="78"/>
      <c r="E393" s="78"/>
      <c r="F393" s="78"/>
      <c r="G393" s="78"/>
      <c r="H393" s="78"/>
    </row>
    <row r="394" spans="4:8" x14ac:dyDescent="0.3">
      <c r="D394" s="78"/>
      <c r="E394" s="78"/>
      <c r="F394" s="78"/>
      <c r="G394" s="78"/>
      <c r="H394" s="78"/>
    </row>
    <row r="395" spans="4:8" x14ac:dyDescent="0.3">
      <c r="D395" s="78"/>
      <c r="E395" s="78"/>
      <c r="F395" s="78"/>
      <c r="G395" s="78"/>
      <c r="H395" s="78"/>
    </row>
    <row r="396" spans="4:8" x14ac:dyDescent="0.3">
      <c r="D396" s="78"/>
      <c r="E396" s="78"/>
      <c r="F396" s="78"/>
      <c r="G396" s="78"/>
      <c r="H396" s="78"/>
    </row>
    <row r="397" spans="4:8" x14ac:dyDescent="0.3">
      <c r="D397" s="78"/>
      <c r="E397" s="78"/>
      <c r="F397" s="78"/>
      <c r="G397" s="78"/>
      <c r="H397" s="78"/>
    </row>
    <row r="398" spans="4:8" x14ac:dyDescent="0.3">
      <c r="D398" s="78"/>
      <c r="E398" s="78"/>
      <c r="F398" s="78"/>
      <c r="G398" s="78"/>
      <c r="H398" s="78"/>
    </row>
    <row r="399" spans="4:8" x14ac:dyDescent="0.3">
      <c r="D399" s="78"/>
      <c r="E399" s="78"/>
      <c r="F399" s="78"/>
      <c r="G399" s="78"/>
      <c r="H399" s="78"/>
    </row>
    <row r="400" spans="4:8" x14ac:dyDescent="0.3">
      <c r="D400" s="78"/>
      <c r="E400" s="78"/>
      <c r="F400" s="78"/>
      <c r="G400" s="78"/>
      <c r="H400" s="78"/>
    </row>
    <row r="401" spans="4:8" x14ac:dyDescent="0.3">
      <c r="D401" s="78"/>
      <c r="E401" s="78"/>
      <c r="F401" s="78"/>
      <c r="G401" s="78"/>
      <c r="H401" s="78"/>
    </row>
    <row r="402" spans="4:8" x14ac:dyDescent="0.3">
      <c r="D402" s="78"/>
      <c r="E402" s="78"/>
      <c r="F402" s="78"/>
      <c r="G402" s="78"/>
      <c r="H402" s="78"/>
    </row>
    <row r="403" spans="4:8" x14ac:dyDescent="0.3">
      <c r="D403" s="78"/>
      <c r="E403" s="78"/>
      <c r="F403" s="78"/>
      <c r="G403" s="78"/>
      <c r="H403" s="78"/>
    </row>
    <row r="404" spans="4:8" x14ac:dyDescent="0.3">
      <c r="D404" s="78"/>
      <c r="E404" s="78"/>
      <c r="F404" s="78"/>
      <c r="G404" s="78"/>
      <c r="H404" s="78"/>
    </row>
    <row r="405" spans="4:8" x14ac:dyDescent="0.3">
      <c r="D405" s="78"/>
      <c r="E405" s="78"/>
      <c r="F405" s="78"/>
      <c r="G405" s="78"/>
      <c r="H405" s="78"/>
    </row>
    <row r="406" spans="4:8" x14ac:dyDescent="0.3">
      <c r="D406" s="78"/>
      <c r="E406" s="78"/>
      <c r="F406" s="78"/>
      <c r="G406" s="78"/>
      <c r="H406" s="78"/>
    </row>
    <row r="407" spans="4:8" x14ac:dyDescent="0.3">
      <c r="D407" s="78"/>
      <c r="E407" s="78"/>
      <c r="F407" s="78"/>
      <c r="G407" s="78"/>
      <c r="H407" s="78"/>
    </row>
    <row r="408" spans="4:8" x14ac:dyDescent="0.3">
      <c r="D408" s="78"/>
      <c r="E408" s="78"/>
      <c r="F408" s="78"/>
      <c r="G408" s="78"/>
      <c r="H408" s="78"/>
    </row>
    <row r="409" spans="4:8" x14ac:dyDescent="0.3">
      <c r="D409" s="78"/>
      <c r="E409" s="78"/>
      <c r="F409" s="78"/>
      <c r="G409" s="78"/>
      <c r="H409" s="78"/>
    </row>
    <row r="410" spans="4:8" x14ac:dyDescent="0.3">
      <c r="D410" s="78"/>
      <c r="E410" s="78"/>
      <c r="F410" s="78"/>
      <c r="G410" s="78"/>
      <c r="H410" s="78"/>
    </row>
    <row r="411" spans="4:8" x14ac:dyDescent="0.3">
      <c r="D411" s="78"/>
      <c r="E411" s="78"/>
      <c r="F411" s="78"/>
      <c r="G411" s="78"/>
      <c r="H411" s="78"/>
    </row>
    <row r="412" spans="4:8" x14ac:dyDescent="0.3">
      <c r="D412" s="78"/>
      <c r="E412" s="78"/>
      <c r="F412" s="78"/>
      <c r="G412" s="78"/>
      <c r="H412" s="78"/>
    </row>
    <row r="413" spans="4:8" x14ac:dyDescent="0.3">
      <c r="D413" s="78"/>
      <c r="E413" s="78"/>
      <c r="F413" s="78"/>
      <c r="G413" s="78"/>
      <c r="H413" s="78"/>
    </row>
    <row r="414" spans="4:8" x14ac:dyDescent="0.3">
      <c r="D414" s="78"/>
      <c r="E414" s="78"/>
      <c r="F414" s="78"/>
      <c r="G414" s="78"/>
      <c r="H414" s="78"/>
    </row>
    <row r="415" spans="4:8" x14ac:dyDescent="0.3">
      <c r="D415" s="78"/>
      <c r="E415" s="78"/>
      <c r="F415" s="78"/>
      <c r="G415" s="78"/>
      <c r="H415" s="78"/>
    </row>
    <row r="416" spans="4:8" x14ac:dyDescent="0.3">
      <c r="D416" s="78"/>
      <c r="E416" s="78"/>
      <c r="F416" s="78"/>
      <c r="G416" s="78"/>
      <c r="H416" s="78"/>
    </row>
    <row r="417" spans="4:8" x14ac:dyDescent="0.3">
      <c r="D417" s="78"/>
      <c r="E417" s="78"/>
      <c r="F417" s="78"/>
      <c r="G417" s="78"/>
      <c r="H417" s="78"/>
    </row>
    <row r="418" spans="4:8" x14ac:dyDescent="0.3">
      <c r="D418" s="78"/>
      <c r="E418" s="78"/>
      <c r="F418" s="78"/>
      <c r="G418" s="78"/>
      <c r="H418" s="78"/>
    </row>
    <row r="419" spans="4:8" x14ac:dyDescent="0.3">
      <c r="D419" s="78"/>
      <c r="E419" s="78"/>
      <c r="F419" s="78"/>
      <c r="G419" s="78"/>
      <c r="H419" s="78"/>
    </row>
    <row r="420" spans="4:8" x14ac:dyDescent="0.3">
      <c r="D420" s="78"/>
      <c r="E420" s="78"/>
      <c r="F420" s="78"/>
      <c r="G420" s="78"/>
      <c r="H420" s="78"/>
    </row>
    <row r="421" spans="4:8" x14ac:dyDescent="0.3">
      <c r="D421" s="78"/>
      <c r="E421" s="78"/>
      <c r="F421" s="78"/>
      <c r="G421" s="78"/>
      <c r="H421" s="78"/>
    </row>
    <row r="422" spans="4:8" x14ac:dyDescent="0.3">
      <c r="D422" s="78"/>
      <c r="E422" s="78"/>
      <c r="F422" s="78"/>
      <c r="G422" s="78"/>
      <c r="H422" s="78"/>
    </row>
    <row r="423" spans="4:8" x14ac:dyDescent="0.3">
      <c r="D423" s="78"/>
      <c r="E423" s="78"/>
      <c r="F423" s="78"/>
      <c r="G423" s="78"/>
      <c r="H423" s="78"/>
    </row>
    <row r="424" spans="4:8" x14ac:dyDescent="0.3">
      <c r="D424" s="78"/>
      <c r="E424" s="78"/>
      <c r="F424" s="78"/>
      <c r="G424" s="78"/>
      <c r="H424" s="78"/>
    </row>
    <row r="425" spans="4:8" x14ac:dyDescent="0.3">
      <c r="D425" s="78"/>
      <c r="E425" s="78"/>
      <c r="F425" s="78"/>
      <c r="G425" s="78"/>
      <c r="H425" s="78"/>
    </row>
    <row r="426" spans="4:8" x14ac:dyDescent="0.3">
      <c r="D426" s="78"/>
      <c r="E426" s="78"/>
      <c r="F426" s="78"/>
      <c r="G426" s="78"/>
      <c r="H426" s="78"/>
    </row>
    <row r="427" spans="4:8" x14ac:dyDescent="0.3">
      <c r="D427" s="78"/>
      <c r="E427" s="78"/>
      <c r="F427" s="78"/>
      <c r="G427" s="78"/>
      <c r="H427" s="78"/>
    </row>
    <row r="428" spans="4:8" x14ac:dyDescent="0.3">
      <c r="D428" s="78"/>
      <c r="E428" s="78"/>
      <c r="F428" s="78"/>
      <c r="G428" s="78"/>
      <c r="H428" s="78"/>
    </row>
    <row r="429" spans="4:8" x14ac:dyDescent="0.3">
      <c r="D429" s="78"/>
      <c r="E429" s="78"/>
      <c r="F429" s="78"/>
      <c r="G429" s="78"/>
      <c r="H429" s="78"/>
    </row>
    <row r="430" spans="4:8" x14ac:dyDescent="0.3">
      <c r="D430" s="78"/>
      <c r="E430" s="78"/>
      <c r="F430" s="78"/>
      <c r="G430" s="78"/>
      <c r="H430" s="78"/>
    </row>
    <row r="431" spans="4:8" x14ac:dyDescent="0.3">
      <c r="D431" s="78"/>
      <c r="E431" s="78"/>
      <c r="F431" s="78"/>
      <c r="G431" s="78"/>
      <c r="H431" s="78"/>
    </row>
    <row r="432" spans="4:8" x14ac:dyDescent="0.3">
      <c r="D432" s="78"/>
      <c r="E432" s="78"/>
      <c r="F432" s="78"/>
      <c r="G432" s="78"/>
      <c r="H432" s="78"/>
    </row>
    <row r="433" spans="4:8" x14ac:dyDescent="0.3">
      <c r="D433" s="78"/>
      <c r="E433" s="78"/>
      <c r="F433" s="78"/>
      <c r="G433" s="78"/>
      <c r="H433" s="78"/>
    </row>
    <row r="434" spans="4:8" x14ac:dyDescent="0.3">
      <c r="D434" s="78"/>
      <c r="E434" s="78"/>
      <c r="F434" s="78"/>
      <c r="G434" s="78"/>
      <c r="H434" s="78"/>
    </row>
    <row r="435" spans="4:8" x14ac:dyDescent="0.3">
      <c r="D435" s="78"/>
      <c r="E435" s="78"/>
      <c r="F435" s="78"/>
      <c r="G435" s="78"/>
      <c r="H435" s="78"/>
    </row>
    <row r="436" spans="4:8" x14ac:dyDescent="0.3">
      <c r="D436" s="78"/>
      <c r="E436" s="78"/>
      <c r="F436" s="78"/>
      <c r="G436" s="78"/>
      <c r="H436" s="78"/>
    </row>
    <row r="437" spans="4:8" x14ac:dyDescent="0.3">
      <c r="D437" s="78"/>
      <c r="E437" s="78"/>
      <c r="F437" s="78"/>
      <c r="G437" s="78"/>
      <c r="H437" s="78"/>
    </row>
    <row r="438" spans="4:8" x14ac:dyDescent="0.3">
      <c r="D438" s="78"/>
      <c r="E438" s="78"/>
      <c r="F438" s="78"/>
      <c r="G438" s="78"/>
      <c r="H438" s="78"/>
    </row>
    <row r="439" spans="4:8" x14ac:dyDescent="0.3">
      <c r="D439" s="78"/>
      <c r="E439" s="78"/>
      <c r="F439" s="78"/>
      <c r="G439" s="78"/>
      <c r="H439" s="78"/>
    </row>
    <row r="440" spans="4:8" x14ac:dyDescent="0.3">
      <c r="D440" s="78"/>
      <c r="E440" s="78"/>
      <c r="F440" s="78"/>
      <c r="G440" s="78"/>
      <c r="H440" s="78"/>
    </row>
    <row r="441" spans="4:8" x14ac:dyDescent="0.3">
      <c r="D441" s="78"/>
      <c r="E441" s="78"/>
      <c r="F441" s="78"/>
      <c r="G441" s="78"/>
      <c r="H441" s="78"/>
    </row>
    <row r="442" spans="4:8" x14ac:dyDescent="0.3">
      <c r="D442" s="78"/>
      <c r="E442" s="78"/>
      <c r="F442" s="78"/>
      <c r="G442" s="78"/>
      <c r="H442" s="78"/>
    </row>
    <row r="443" spans="4:8" x14ac:dyDescent="0.3">
      <c r="D443" s="78"/>
      <c r="E443" s="78"/>
      <c r="F443" s="78"/>
      <c r="G443" s="78"/>
      <c r="H443" s="78"/>
    </row>
    <row r="444" spans="4:8" x14ac:dyDescent="0.3">
      <c r="D444" s="78"/>
      <c r="E444" s="78"/>
      <c r="F444" s="78"/>
      <c r="G444" s="78"/>
      <c r="H444" s="78"/>
    </row>
    <row r="445" spans="4:8" x14ac:dyDescent="0.3">
      <c r="D445" s="78"/>
      <c r="E445" s="78"/>
      <c r="F445" s="78"/>
      <c r="G445" s="78"/>
      <c r="H445" s="78"/>
    </row>
    <row r="446" spans="4:8" x14ac:dyDescent="0.3">
      <c r="D446" s="78"/>
      <c r="E446" s="78"/>
      <c r="F446" s="78"/>
      <c r="G446" s="78"/>
      <c r="H446" s="78"/>
    </row>
    <row r="447" spans="4:8" x14ac:dyDescent="0.3">
      <c r="D447" s="78"/>
      <c r="E447" s="78"/>
      <c r="F447" s="78"/>
      <c r="G447" s="78"/>
      <c r="H447" s="78"/>
    </row>
    <row r="448" spans="4:8" x14ac:dyDescent="0.3">
      <c r="D448" s="78"/>
      <c r="E448" s="78"/>
      <c r="F448" s="78"/>
      <c r="G448" s="78"/>
      <c r="H448" s="78"/>
    </row>
    <row r="449" spans="4:8" x14ac:dyDescent="0.3">
      <c r="D449" s="78"/>
      <c r="E449" s="78"/>
      <c r="F449" s="78"/>
      <c r="G449" s="78"/>
      <c r="H449" s="78"/>
    </row>
    <row r="450" spans="4:8" x14ac:dyDescent="0.3">
      <c r="D450" s="78"/>
      <c r="E450" s="78"/>
      <c r="F450" s="78"/>
      <c r="G450" s="78"/>
      <c r="H450" s="78"/>
    </row>
    <row r="451" spans="4:8" x14ac:dyDescent="0.3">
      <c r="D451" s="78"/>
      <c r="E451" s="78"/>
      <c r="F451" s="78"/>
      <c r="G451" s="78"/>
      <c r="H451" s="78"/>
    </row>
    <row r="452" spans="4:8" x14ac:dyDescent="0.3">
      <c r="D452" s="78"/>
      <c r="E452" s="78"/>
      <c r="F452" s="78"/>
      <c r="G452" s="78"/>
      <c r="H452" s="78"/>
    </row>
    <row r="453" spans="4:8" x14ac:dyDescent="0.3">
      <c r="D453" s="78"/>
      <c r="E453" s="78"/>
      <c r="F453" s="78"/>
      <c r="G453" s="78"/>
      <c r="H453" s="78"/>
    </row>
    <row r="454" spans="4:8" x14ac:dyDescent="0.3">
      <c r="D454" s="78"/>
      <c r="E454" s="78"/>
      <c r="F454" s="78"/>
      <c r="G454" s="78"/>
      <c r="H454" s="78"/>
    </row>
    <row r="455" spans="4:8" x14ac:dyDescent="0.3">
      <c r="D455" s="78"/>
      <c r="E455" s="78"/>
      <c r="F455" s="78"/>
      <c r="G455" s="78"/>
      <c r="H455" s="78"/>
    </row>
    <row r="456" spans="4:8" x14ac:dyDescent="0.3">
      <c r="D456" s="78"/>
      <c r="E456" s="78"/>
      <c r="F456" s="78"/>
      <c r="G456" s="78"/>
      <c r="H456" s="78"/>
    </row>
    <row r="457" spans="4:8" x14ac:dyDescent="0.3">
      <c r="D457" s="78"/>
      <c r="E457" s="78"/>
      <c r="F457" s="78"/>
      <c r="G457" s="78"/>
      <c r="H457" s="78"/>
    </row>
    <row r="458" spans="4:8" x14ac:dyDescent="0.3">
      <c r="D458" s="78"/>
      <c r="E458" s="78"/>
      <c r="F458" s="78"/>
      <c r="G458" s="78"/>
      <c r="H458" s="78"/>
    </row>
    <row r="459" spans="4:8" x14ac:dyDescent="0.3">
      <c r="D459" s="78"/>
      <c r="E459" s="78"/>
      <c r="F459" s="78"/>
      <c r="G459" s="78"/>
      <c r="H459" s="78"/>
    </row>
    <row r="460" spans="4:8" x14ac:dyDescent="0.3">
      <c r="D460" s="78"/>
      <c r="E460" s="78"/>
      <c r="F460" s="78"/>
      <c r="G460" s="78"/>
      <c r="H460" s="78"/>
    </row>
    <row r="461" spans="4:8" x14ac:dyDescent="0.3">
      <c r="D461" s="78"/>
      <c r="E461" s="78"/>
      <c r="F461" s="78"/>
      <c r="G461" s="78"/>
      <c r="H461" s="78"/>
    </row>
    <row r="462" spans="4:8" x14ac:dyDescent="0.3">
      <c r="D462" s="78"/>
      <c r="E462" s="78"/>
      <c r="F462" s="78"/>
      <c r="G462" s="78"/>
      <c r="H462" s="78"/>
    </row>
    <row r="463" spans="4:8" x14ac:dyDescent="0.3">
      <c r="D463" s="78"/>
      <c r="E463" s="78"/>
      <c r="F463" s="78"/>
      <c r="G463" s="78"/>
      <c r="H463" s="78"/>
    </row>
    <row r="464" spans="4:8" x14ac:dyDescent="0.3">
      <c r="D464" s="78"/>
      <c r="E464" s="78"/>
      <c r="F464" s="78"/>
      <c r="G464" s="78"/>
      <c r="H464" s="78"/>
    </row>
    <row r="465" spans="4:8" x14ac:dyDescent="0.3">
      <c r="D465" s="78"/>
      <c r="E465" s="78"/>
      <c r="F465" s="78"/>
      <c r="G465" s="78"/>
      <c r="H465" s="78"/>
    </row>
    <row r="466" spans="4:8" x14ac:dyDescent="0.3">
      <c r="D466" s="78"/>
      <c r="E466" s="78"/>
      <c r="F466" s="78"/>
      <c r="G466" s="78"/>
      <c r="H466" s="78"/>
    </row>
    <row r="467" spans="4:8" x14ac:dyDescent="0.3">
      <c r="D467" s="78"/>
      <c r="E467" s="78"/>
      <c r="F467" s="78"/>
      <c r="G467" s="78"/>
      <c r="H467" s="78"/>
    </row>
    <row r="468" spans="4:8" x14ac:dyDescent="0.3">
      <c r="D468" s="78"/>
      <c r="E468" s="78"/>
      <c r="F468" s="78"/>
      <c r="G468" s="78"/>
      <c r="H468" s="78"/>
    </row>
    <row r="469" spans="4:8" x14ac:dyDescent="0.3">
      <c r="D469" s="78"/>
      <c r="E469" s="78"/>
      <c r="F469" s="78"/>
      <c r="G469" s="78"/>
      <c r="H469" s="78"/>
    </row>
    <row r="470" spans="4:8" x14ac:dyDescent="0.3">
      <c r="D470" s="78"/>
      <c r="E470" s="78"/>
      <c r="F470" s="78"/>
      <c r="G470" s="78"/>
      <c r="H470" s="78"/>
    </row>
    <row r="471" spans="4:8" x14ac:dyDescent="0.3">
      <c r="D471" s="78"/>
      <c r="E471" s="78"/>
      <c r="F471" s="78"/>
      <c r="G471" s="78"/>
      <c r="H471" s="78"/>
    </row>
    <row r="472" spans="4:8" x14ac:dyDescent="0.3">
      <c r="D472" s="78"/>
      <c r="E472" s="78"/>
      <c r="F472" s="78"/>
      <c r="G472" s="78"/>
      <c r="H472" s="78"/>
    </row>
    <row r="473" spans="4:8" x14ac:dyDescent="0.3">
      <c r="D473" s="78"/>
      <c r="E473" s="78"/>
      <c r="F473" s="78"/>
      <c r="G473" s="78"/>
      <c r="H473" s="78"/>
    </row>
    <row r="474" spans="4:8" x14ac:dyDescent="0.3">
      <c r="D474" s="78"/>
      <c r="E474" s="78"/>
      <c r="F474" s="78"/>
      <c r="G474" s="78"/>
      <c r="H474" s="78"/>
    </row>
    <row r="475" spans="4:8" x14ac:dyDescent="0.3">
      <c r="D475" s="78"/>
      <c r="E475" s="78"/>
      <c r="F475" s="78"/>
      <c r="G475" s="78"/>
      <c r="H475" s="78"/>
    </row>
    <row r="476" spans="4:8" x14ac:dyDescent="0.3">
      <c r="D476" s="78"/>
      <c r="E476" s="78"/>
      <c r="F476" s="78"/>
      <c r="G476" s="78"/>
      <c r="H476" s="78"/>
    </row>
    <row r="477" spans="4:8" x14ac:dyDescent="0.3">
      <c r="D477" s="78"/>
      <c r="E477" s="78"/>
      <c r="F477" s="78"/>
      <c r="G477" s="78"/>
      <c r="H477" s="78"/>
    </row>
    <row r="478" spans="4:8" x14ac:dyDescent="0.3">
      <c r="D478" s="78"/>
      <c r="E478" s="78"/>
      <c r="F478" s="78"/>
      <c r="G478" s="78"/>
      <c r="H478" s="78"/>
    </row>
    <row r="479" spans="4:8" x14ac:dyDescent="0.3">
      <c r="D479" s="78"/>
      <c r="E479" s="78"/>
      <c r="F479" s="78"/>
      <c r="G479" s="78"/>
      <c r="H479" s="78"/>
    </row>
    <row r="480" spans="4:8" x14ac:dyDescent="0.3">
      <c r="D480" s="78"/>
      <c r="E480" s="78"/>
      <c r="F480" s="78"/>
      <c r="G480" s="78"/>
      <c r="H480" s="78"/>
    </row>
    <row r="481" spans="4:8" x14ac:dyDescent="0.3">
      <c r="D481" s="78"/>
      <c r="E481" s="78"/>
      <c r="F481" s="78"/>
      <c r="G481" s="78"/>
      <c r="H481" s="78"/>
    </row>
    <row r="482" spans="4:8" x14ac:dyDescent="0.3">
      <c r="D482" s="78"/>
      <c r="E482" s="78"/>
      <c r="F482" s="78"/>
      <c r="G482" s="78"/>
      <c r="H482" s="78"/>
    </row>
    <row r="483" spans="4:8" x14ac:dyDescent="0.3">
      <c r="D483" s="78"/>
      <c r="E483" s="78"/>
      <c r="F483" s="78"/>
      <c r="G483" s="78"/>
      <c r="H483" s="78"/>
    </row>
    <row r="484" spans="4:8" x14ac:dyDescent="0.3">
      <c r="D484" s="78"/>
      <c r="E484" s="78"/>
      <c r="F484" s="78"/>
      <c r="G484" s="78"/>
      <c r="H484" s="78"/>
    </row>
    <row r="485" spans="4:8" x14ac:dyDescent="0.3">
      <c r="D485" s="78"/>
      <c r="E485" s="78"/>
      <c r="F485" s="78"/>
      <c r="G485" s="78"/>
      <c r="H485" s="78"/>
    </row>
    <row r="486" spans="4:8" x14ac:dyDescent="0.3">
      <c r="D486" s="78"/>
      <c r="E486" s="78"/>
      <c r="F486" s="78"/>
      <c r="G486" s="78"/>
      <c r="H486" s="78"/>
    </row>
    <row r="487" spans="4:8" x14ac:dyDescent="0.3">
      <c r="D487" s="78"/>
      <c r="E487" s="78"/>
      <c r="F487" s="78"/>
      <c r="G487" s="78"/>
      <c r="H487" s="78"/>
    </row>
    <row r="488" spans="4:8" x14ac:dyDescent="0.3">
      <c r="D488" s="78"/>
      <c r="E488" s="78"/>
      <c r="F488" s="78"/>
      <c r="G488" s="78"/>
      <c r="H488" s="78"/>
    </row>
    <row r="489" spans="4:8" x14ac:dyDescent="0.3">
      <c r="D489" s="78"/>
      <c r="E489" s="78"/>
      <c r="F489" s="78"/>
      <c r="G489" s="78"/>
      <c r="H489" s="78"/>
    </row>
    <row r="490" spans="4:8" x14ac:dyDescent="0.3">
      <c r="D490" s="78"/>
      <c r="E490" s="78"/>
      <c r="F490" s="78"/>
      <c r="G490" s="78"/>
      <c r="H490" s="78"/>
    </row>
    <row r="491" spans="4:8" x14ac:dyDescent="0.3">
      <c r="D491" s="78"/>
      <c r="E491" s="78"/>
      <c r="F491" s="78"/>
      <c r="G491" s="78"/>
      <c r="H491" s="78"/>
    </row>
    <row r="492" spans="4:8" x14ac:dyDescent="0.3">
      <c r="D492" s="78"/>
      <c r="E492" s="78"/>
      <c r="F492" s="78"/>
      <c r="G492" s="78"/>
      <c r="H492" s="78"/>
    </row>
    <row r="493" spans="4:8" x14ac:dyDescent="0.3">
      <c r="D493" s="78"/>
      <c r="E493" s="78"/>
      <c r="F493" s="78"/>
      <c r="G493" s="78"/>
      <c r="H493" s="78"/>
    </row>
    <row r="494" spans="4:8" x14ac:dyDescent="0.3">
      <c r="D494" s="78"/>
      <c r="E494" s="78"/>
      <c r="F494" s="78"/>
      <c r="G494" s="78"/>
      <c r="H494" s="78"/>
    </row>
    <row r="495" spans="4:8" x14ac:dyDescent="0.3">
      <c r="D495" s="78"/>
      <c r="E495" s="78"/>
      <c r="F495" s="78"/>
      <c r="G495" s="78"/>
      <c r="H495" s="78"/>
    </row>
    <row r="496" spans="4:8" x14ac:dyDescent="0.3">
      <c r="D496" s="78"/>
      <c r="E496" s="78"/>
      <c r="F496" s="78"/>
      <c r="G496" s="78"/>
      <c r="H496" s="78"/>
    </row>
    <row r="497" spans="4:8" x14ac:dyDescent="0.3">
      <c r="D497" s="78"/>
      <c r="E497" s="78"/>
      <c r="F497" s="78"/>
      <c r="G497" s="78"/>
      <c r="H497" s="78"/>
    </row>
    <row r="498" spans="4:8" x14ac:dyDescent="0.3">
      <c r="D498" s="78"/>
      <c r="E498" s="78"/>
      <c r="F498" s="78"/>
      <c r="G498" s="78"/>
      <c r="H498" s="78"/>
    </row>
    <row r="499" spans="4:8" x14ac:dyDescent="0.3">
      <c r="D499" s="78"/>
      <c r="E499" s="78"/>
      <c r="F499" s="78"/>
      <c r="G499" s="78"/>
      <c r="H499" s="78"/>
    </row>
    <row r="500" spans="4:8" x14ac:dyDescent="0.3">
      <c r="D500" s="78"/>
      <c r="E500" s="78"/>
      <c r="F500" s="78"/>
      <c r="G500" s="78"/>
      <c r="H500" s="78"/>
    </row>
    <row r="501" spans="4:8" x14ac:dyDescent="0.3">
      <c r="D501" s="78"/>
      <c r="E501" s="78"/>
      <c r="F501" s="78"/>
      <c r="G501" s="78"/>
      <c r="H501" s="78"/>
    </row>
    <row r="502" spans="4:8" x14ac:dyDescent="0.3">
      <c r="D502" s="78"/>
      <c r="E502" s="78"/>
      <c r="F502" s="78"/>
      <c r="G502" s="78"/>
      <c r="H502" s="78"/>
    </row>
    <row r="503" spans="4:8" x14ac:dyDescent="0.3">
      <c r="D503" s="78"/>
      <c r="E503" s="78"/>
      <c r="F503" s="78"/>
      <c r="G503" s="78"/>
      <c r="H503" s="78"/>
    </row>
    <row r="504" spans="4:8" x14ac:dyDescent="0.3">
      <c r="D504" s="78"/>
      <c r="E504" s="78"/>
      <c r="F504" s="78"/>
      <c r="G504" s="78"/>
      <c r="H504" s="78"/>
    </row>
    <row r="505" spans="4:8" x14ac:dyDescent="0.3">
      <c r="D505" s="78"/>
      <c r="E505" s="78"/>
      <c r="F505" s="78"/>
      <c r="G505" s="78"/>
      <c r="H505" s="78"/>
    </row>
    <row r="506" spans="4:8" x14ac:dyDescent="0.3">
      <c r="D506" s="78"/>
      <c r="E506" s="78"/>
      <c r="F506" s="78"/>
      <c r="G506" s="78"/>
      <c r="H506" s="78"/>
    </row>
    <row r="507" spans="4:8" x14ac:dyDescent="0.3">
      <c r="D507" s="78"/>
      <c r="E507" s="78"/>
      <c r="F507" s="78"/>
      <c r="G507" s="78"/>
      <c r="H507" s="78"/>
    </row>
    <row r="508" spans="4:8" x14ac:dyDescent="0.3">
      <c r="D508" s="78"/>
      <c r="E508" s="78"/>
      <c r="F508" s="78"/>
      <c r="G508" s="78"/>
      <c r="H508" s="78"/>
    </row>
    <row r="509" spans="4:8" x14ac:dyDescent="0.3">
      <c r="D509" s="78"/>
      <c r="E509" s="78"/>
      <c r="F509" s="78"/>
      <c r="G509" s="78"/>
      <c r="H509" s="78"/>
    </row>
    <row r="510" spans="4:8" x14ac:dyDescent="0.3">
      <c r="D510" s="78"/>
      <c r="E510" s="78"/>
      <c r="F510" s="78"/>
      <c r="G510" s="78"/>
      <c r="H510" s="78"/>
    </row>
    <row r="511" spans="4:8" x14ac:dyDescent="0.3">
      <c r="D511" s="78"/>
      <c r="E511" s="78"/>
      <c r="F511" s="78"/>
      <c r="G511" s="78"/>
      <c r="H511" s="78"/>
    </row>
    <row r="512" spans="4:8" x14ac:dyDescent="0.3">
      <c r="D512" s="78"/>
      <c r="E512" s="78"/>
      <c r="F512" s="78"/>
      <c r="G512" s="78"/>
      <c r="H512" s="78"/>
    </row>
    <row r="513" spans="4:8" x14ac:dyDescent="0.3">
      <c r="D513" s="78"/>
      <c r="E513" s="78"/>
      <c r="F513" s="78"/>
      <c r="G513" s="78"/>
      <c r="H513" s="78"/>
    </row>
    <row r="514" spans="4:8" x14ac:dyDescent="0.3">
      <c r="D514" s="78"/>
      <c r="E514" s="78"/>
      <c r="F514" s="78"/>
      <c r="G514" s="78"/>
      <c r="H514" s="78"/>
    </row>
    <row r="515" spans="4:8" x14ac:dyDescent="0.3">
      <c r="D515" s="78"/>
      <c r="E515" s="78"/>
      <c r="F515" s="78"/>
      <c r="G515" s="78"/>
      <c r="H515" s="78"/>
    </row>
    <row r="516" spans="4:8" x14ac:dyDescent="0.3">
      <c r="D516" s="78"/>
      <c r="E516" s="78"/>
      <c r="F516" s="78"/>
      <c r="G516" s="78"/>
      <c r="H516" s="78"/>
    </row>
    <row r="517" spans="4:8" x14ac:dyDescent="0.3">
      <c r="D517" s="78"/>
      <c r="E517" s="78"/>
      <c r="F517" s="78"/>
      <c r="G517" s="78"/>
      <c r="H517" s="78"/>
    </row>
    <row r="518" spans="4:8" x14ac:dyDescent="0.3">
      <c r="D518" s="78"/>
      <c r="E518" s="78"/>
      <c r="F518" s="78"/>
      <c r="G518" s="78"/>
      <c r="H518" s="78"/>
    </row>
    <row r="519" spans="4:8" x14ac:dyDescent="0.3">
      <c r="D519" s="78"/>
      <c r="E519" s="78"/>
      <c r="F519" s="78"/>
      <c r="G519" s="78"/>
      <c r="H519" s="78"/>
    </row>
    <row r="520" spans="4:8" x14ac:dyDescent="0.3">
      <c r="D520" s="78"/>
      <c r="E520" s="78"/>
      <c r="F520" s="78"/>
      <c r="G520" s="78"/>
      <c r="H520" s="78"/>
    </row>
    <row r="521" spans="4:8" x14ac:dyDescent="0.3">
      <c r="D521" s="78"/>
      <c r="E521" s="78"/>
      <c r="F521" s="78"/>
      <c r="G521" s="78"/>
      <c r="H521" s="78"/>
    </row>
    <row r="522" spans="4:8" x14ac:dyDescent="0.3">
      <c r="D522" s="78"/>
      <c r="E522" s="78"/>
      <c r="F522" s="78"/>
      <c r="G522" s="78"/>
      <c r="H522" s="78"/>
    </row>
    <row r="523" spans="4:8" x14ac:dyDescent="0.3">
      <c r="D523" s="78"/>
      <c r="E523" s="78"/>
      <c r="F523" s="78"/>
      <c r="G523" s="78"/>
      <c r="H523" s="78"/>
    </row>
    <row r="524" spans="4:8" x14ac:dyDescent="0.3">
      <c r="D524" s="78"/>
      <c r="E524" s="78"/>
      <c r="F524" s="78"/>
      <c r="G524" s="78"/>
      <c r="H524" s="78"/>
    </row>
    <row r="525" spans="4:8" x14ac:dyDescent="0.3">
      <c r="D525" s="78"/>
      <c r="E525" s="78"/>
      <c r="F525" s="78"/>
      <c r="G525" s="78"/>
      <c r="H525" s="78"/>
    </row>
    <row r="526" spans="4:8" x14ac:dyDescent="0.3">
      <c r="D526" s="78"/>
      <c r="E526" s="78"/>
      <c r="F526" s="78"/>
      <c r="G526" s="78"/>
      <c r="H526" s="78"/>
    </row>
    <row r="527" spans="4:8" x14ac:dyDescent="0.3">
      <c r="D527" s="78"/>
      <c r="E527" s="78"/>
      <c r="F527" s="78"/>
      <c r="G527" s="78"/>
      <c r="H527" s="78"/>
    </row>
    <row r="528" spans="4:8" x14ac:dyDescent="0.3">
      <c r="D528" s="78"/>
      <c r="E528" s="78"/>
      <c r="F528" s="78"/>
      <c r="G528" s="78"/>
      <c r="H528" s="78"/>
    </row>
    <row r="529" spans="4:8" x14ac:dyDescent="0.3">
      <c r="D529" s="78"/>
      <c r="E529" s="78"/>
      <c r="F529" s="78"/>
      <c r="G529" s="78"/>
      <c r="H529" s="78"/>
    </row>
    <row r="530" spans="4:8" x14ac:dyDescent="0.3">
      <c r="D530" s="78"/>
      <c r="E530" s="78"/>
      <c r="F530" s="78"/>
      <c r="G530" s="78"/>
      <c r="H530" s="78"/>
    </row>
    <row r="531" spans="4:8" x14ac:dyDescent="0.3">
      <c r="D531" s="78"/>
      <c r="E531" s="78"/>
      <c r="F531" s="78"/>
      <c r="G531" s="78"/>
      <c r="H531" s="78"/>
    </row>
    <row r="532" spans="4:8" x14ac:dyDescent="0.3">
      <c r="D532" s="78"/>
      <c r="E532" s="78"/>
      <c r="F532" s="78"/>
      <c r="G532" s="78"/>
      <c r="H532" s="78"/>
    </row>
    <row r="533" spans="4:8" x14ac:dyDescent="0.3">
      <c r="D533" s="78"/>
      <c r="E533" s="78"/>
      <c r="F533" s="78"/>
      <c r="G533" s="78"/>
      <c r="H533" s="78"/>
    </row>
    <row r="534" spans="4:8" x14ac:dyDescent="0.3">
      <c r="D534" s="78"/>
      <c r="E534" s="78"/>
      <c r="F534" s="78"/>
      <c r="G534" s="78"/>
      <c r="H534" s="78"/>
    </row>
    <row r="535" spans="4:8" x14ac:dyDescent="0.3">
      <c r="D535" s="78"/>
      <c r="E535" s="78"/>
      <c r="F535" s="78"/>
      <c r="G535" s="78"/>
      <c r="H535" s="78"/>
    </row>
    <row r="536" spans="4:8" x14ac:dyDescent="0.3">
      <c r="D536" s="78"/>
      <c r="E536" s="78"/>
      <c r="F536" s="78"/>
      <c r="G536" s="78"/>
      <c r="H536" s="78"/>
    </row>
    <row r="537" spans="4:8" x14ac:dyDescent="0.3">
      <c r="D537" s="78"/>
      <c r="E537" s="78"/>
      <c r="F537" s="78"/>
      <c r="G537" s="78"/>
      <c r="H537" s="78"/>
    </row>
    <row r="538" spans="4:8" x14ac:dyDescent="0.3">
      <c r="D538" s="78"/>
      <c r="E538" s="78"/>
      <c r="F538" s="78"/>
      <c r="G538" s="78"/>
      <c r="H538" s="78"/>
    </row>
    <row r="539" spans="4:8" x14ac:dyDescent="0.3">
      <c r="D539" s="78"/>
      <c r="E539" s="78"/>
      <c r="F539" s="78"/>
      <c r="G539" s="78"/>
      <c r="H539" s="78"/>
    </row>
    <row r="540" spans="4:8" x14ac:dyDescent="0.3">
      <c r="D540" s="78"/>
      <c r="E540" s="78"/>
      <c r="F540" s="78"/>
      <c r="G540" s="78"/>
      <c r="H540" s="78"/>
    </row>
    <row r="541" spans="4:8" x14ac:dyDescent="0.3">
      <c r="D541" s="78"/>
      <c r="E541" s="78"/>
      <c r="F541" s="78"/>
      <c r="G541" s="78"/>
      <c r="H541" s="78"/>
    </row>
    <row r="542" spans="4:8" x14ac:dyDescent="0.3">
      <c r="D542" s="78"/>
      <c r="E542" s="78"/>
      <c r="F542" s="78"/>
      <c r="G542" s="78"/>
      <c r="H542" s="78"/>
    </row>
    <row r="543" spans="4:8" x14ac:dyDescent="0.3">
      <c r="D543" s="78"/>
      <c r="E543" s="78"/>
      <c r="F543" s="78"/>
      <c r="G543" s="78"/>
      <c r="H543" s="78"/>
    </row>
    <row r="544" spans="4:8" x14ac:dyDescent="0.3">
      <c r="D544" s="78"/>
      <c r="E544" s="78"/>
      <c r="F544" s="78"/>
      <c r="G544" s="78"/>
      <c r="H544" s="78"/>
    </row>
    <row r="545" spans="4:8" x14ac:dyDescent="0.3">
      <c r="D545" s="78"/>
      <c r="E545" s="78"/>
      <c r="F545" s="78"/>
      <c r="G545" s="78"/>
      <c r="H545" s="78"/>
    </row>
    <row r="546" spans="4:8" x14ac:dyDescent="0.3">
      <c r="D546" s="78"/>
      <c r="E546" s="78"/>
      <c r="F546" s="78"/>
      <c r="G546" s="78"/>
      <c r="H546" s="78"/>
    </row>
    <row r="547" spans="4:8" x14ac:dyDescent="0.3">
      <c r="D547" s="78"/>
      <c r="E547" s="78"/>
      <c r="F547" s="78"/>
      <c r="G547" s="78"/>
      <c r="H547" s="78"/>
    </row>
    <row r="548" spans="4:8" x14ac:dyDescent="0.3">
      <c r="D548" s="78"/>
      <c r="E548" s="78"/>
      <c r="F548" s="78"/>
      <c r="G548" s="78"/>
      <c r="H548" s="78"/>
    </row>
    <row r="549" spans="4:8" x14ac:dyDescent="0.3">
      <c r="D549" s="78"/>
      <c r="E549" s="78"/>
      <c r="F549" s="78"/>
      <c r="G549" s="78"/>
      <c r="H549" s="78"/>
    </row>
    <row r="550" spans="4:8" x14ac:dyDescent="0.3">
      <c r="D550" s="78"/>
      <c r="E550" s="78"/>
      <c r="F550" s="78"/>
      <c r="G550" s="78"/>
      <c r="H550" s="78"/>
    </row>
    <row r="551" spans="4:8" x14ac:dyDescent="0.3">
      <c r="D551" s="78"/>
      <c r="E551" s="78"/>
      <c r="F551" s="78"/>
      <c r="G551" s="78"/>
      <c r="H551" s="78"/>
    </row>
    <row r="552" spans="4:8" x14ac:dyDescent="0.3">
      <c r="D552" s="78"/>
      <c r="E552" s="78"/>
      <c r="F552" s="78"/>
      <c r="G552" s="78"/>
      <c r="H552" s="78"/>
    </row>
    <row r="553" spans="4:8" x14ac:dyDescent="0.3">
      <c r="D553" s="78"/>
      <c r="E553" s="78"/>
      <c r="F553" s="78"/>
      <c r="G553" s="78"/>
      <c r="H553" s="78"/>
    </row>
    <row r="554" spans="4:8" x14ac:dyDescent="0.3">
      <c r="D554" s="78"/>
      <c r="E554" s="78"/>
      <c r="F554" s="78"/>
      <c r="G554" s="78"/>
      <c r="H554" s="78"/>
    </row>
    <row r="555" spans="4:8" x14ac:dyDescent="0.3">
      <c r="D555" s="78"/>
      <c r="E555" s="78"/>
      <c r="F555" s="78"/>
      <c r="G555" s="78"/>
      <c r="H555" s="78"/>
    </row>
    <row r="556" spans="4:8" x14ac:dyDescent="0.3">
      <c r="D556" s="78"/>
      <c r="E556" s="78"/>
      <c r="F556" s="78"/>
      <c r="G556" s="78"/>
      <c r="H556" s="78"/>
    </row>
    <row r="557" spans="4:8" x14ac:dyDescent="0.3">
      <c r="D557" s="78"/>
      <c r="E557" s="78"/>
      <c r="F557" s="78"/>
      <c r="G557" s="78"/>
      <c r="H557" s="78"/>
    </row>
    <row r="558" spans="4:8" x14ac:dyDescent="0.3">
      <c r="D558" s="78"/>
      <c r="E558" s="78"/>
      <c r="F558" s="78"/>
      <c r="G558" s="78"/>
      <c r="H558" s="78"/>
    </row>
    <row r="559" spans="4:8" x14ac:dyDescent="0.3">
      <c r="D559" s="78"/>
      <c r="E559" s="78"/>
      <c r="F559" s="78"/>
      <c r="G559" s="78"/>
      <c r="H559" s="78"/>
    </row>
    <row r="560" spans="4:8" x14ac:dyDescent="0.3">
      <c r="D560" s="78"/>
      <c r="E560" s="78"/>
      <c r="F560" s="78"/>
      <c r="G560" s="78"/>
      <c r="H560" s="78"/>
    </row>
    <row r="561" spans="4:8" x14ac:dyDescent="0.3">
      <c r="D561" s="78"/>
      <c r="E561" s="78"/>
      <c r="F561" s="78"/>
      <c r="G561" s="78"/>
      <c r="H561" s="78"/>
    </row>
    <row r="562" spans="4:8" x14ac:dyDescent="0.3">
      <c r="D562" s="78"/>
      <c r="E562" s="78"/>
      <c r="F562" s="78"/>
      <c r="G562" s="78"/>
      <c r="H562" s="78"/>
    </row>
    <row r="563" spans="4:8" x14ac:dyDescent="0.3">
      <c r="D563" s="78"/>
      <c r="E563" s="78"/>
      <c r="F563" s="78"/>
      <c r="G563" s="78"/>
      <c r="H563" s="78"/>
    </row>
    <row r="564" spans="4:8" x14ac:dyDescent="0.3">
      <c r="D564" s="78"/>
      <c r="E564" s="78"/>
      <c r="F564" s="78"/>
      <c r="G564" s="78"/>
      <c r="H564" s="78"/>
    </row>
    <row r="565" spans="4:8" x14ac:dyDescent="0.3">
      <c r="D565" s="78"/>
      <c r="E565" s="78"/>
      <c r="F565" s="78"/>
      <c r="G565" s="78"/>
      <c r="H565" s="78"/>
    </row>
    <row r="566" spans="4:8" x14ac:dyDescent="0.3">
      <c r="D566" s="78"/>
      <c r="E566" s="78"/>
      <c r="F566" s="78"/>
      <c r="G566" s="78"/>
      <c r="H566" s="78"/>
    </row>
    <row r="567" spans="4:8" x14ac:dyDescent="0.3">
      <c r="D567" s="78"/>
      <c r="E567" s="78"/>
      <c r="F567" s="78"/>
      <c r="G567" s="78"/>
      <c r="H567" s="78"/>
    </row>
    <row r="568" spans="4:8" x14ac:dyDescent="0.3">
      <c r="D568" s="78"/>
      <c r="E568" s="78"/>
      <c r="F568" s="78"/>
      <c r="G568" s="78"/>
      <c r="H568" s="78"/>
    </row>
    <row r="569" spans="4:8" x14ac:dyDescent="0.3">
      <c r="D569" s="78"/>
      <c r="E569" s="78"/>
      <c r="F569" s="78"/>
      <c r="G569" s="78"/>
      <c r="H569" s="78"/>
    </row>
    <row r="570" spans="4:8" x14ac:dyDescent="0.3">
      <c r="D570" s="78"/>
      <c r="E570" s="78"/>
      <c r="F570" s="78"/>
      <c r="G570" s="78"/>
      <c r="H570" s="78"/>
    </row>
    <row r="571" spans="4:8" x14ac:dyDescent="0.3">
      <c r="D571" s="78"/>
      <c r="E571" s="78"/>
      <c r="F571" s="78"/>
      <c r="G571" s="78"/>
      <c r="H571" s="78"/>
    </row>
    <row r="572" spans="4:8" x14ac:dyDescent="0.3">
      <c r="D572" s="78"/>
      <c r="E572" s="78"/>
      <c r="F572" s="78"/>
      <c r="G572" s="78"/>
      <c r="H572" s="78"/>
    </row>
    <row r="573" spans="4:8" x14ac:dyDescent="0.3">
      <c r="D573" s="78"/>
      <c r="E573" s="78"/>
      <c r="F573" s="78"/>
      <c r="G573" s="78"/>
      <c r="H573" s="78"/>
    </row>
    <row r="574" spans="4:8" x14ac:dyDescent="0.3">
      <c r="D574" s="78"/>
      <c r="E574" s="78"/>
      <c r="F574" s="78"/>
      <c r="G574" s="78"/>
      <c r="H574" s="78"/>
    </row>
    <row r="575" spans="4:8" x14ac:dyDescent="0.3">
      <c r="D575" s="78"/>
      <c r="E575" s="78"/>
      <c r="F575" s="78"/>
      <c r="G575" s="78"/>
      <c r="H575" s="78"/>
    </row>
    <row r="576" spans="4:8" x14ac:dyDescent="0.3">
      <c r="D576" s="78"/>
      <c r="E576" s="78"/>
      <c r="F576" s="78"/>
      <c r="G576" s="78"/>
      <c r="H576" s="78"/>
    </row>
    <row r="577" spans="4:8" x14ac:dyDescent="0.3">
      <c r="D577" s="78"/>
      <c r="E577" s="78"/>
      <c r="F577" s="78"/>
      <c r="G577" s="78"/>
      <c r="H577" s="78"/>
    </row>
    <row r="578" spans="4:8" x14ac:dyDescent="0.3">
      <c r="D578" s="78"/>
      <c r="E578" s="78"/>
      <c r="F578" s="78"/>
      <c r="G578" s="78"/>
      <c r="H578" s="78"/>
    </row>
    <row r="579" spans="4:8" x14ac:dyDescent="0.3">
      <c r="D579" s="78"/>
      <c r="E579" s="78"/>
      <c r="F579" s="78"/>
      <c r="G579" s="78"/>
      <c r="H579" s="78"/>
    </row>
    <row r="580" spans="4:8" x14ac:dyDescent="0.3">
      <c r="D580" s="78"/>
      <c r="E580" s="78"/>
      <c r="F580" s="78"/>
      <c r="G580" s="78"/>
      <c r="H580" s="78"/>
    </row>
    <row r="581" spans="4:8" x14ac:dyDescent="0.3">
      <c r="D581" s="78"/>
      <c r="E581" s="78"/>
      <c r="F581" s="78"/>
      <c r="G581" s="78"/>
      <c r="H581" s="78"/>
    </row>
    <row r="582" spans="4:8" x14ac:dyDescent="0.3">
      <c r="D582" s="78"/>
      <c r="E582" s="78"/>
      <c r="F582" s="78"/>
      <c r="G582" s="78"/>
      <c r="H582" s="78"/>
    </row>
    <row r="583" spans="4:8" x14ac:dyDescent="0.3">
      <c r="D583" s="78"/>
      <c r="E583" s="78"/>
      <c r="F583" s="78"/>
      <c r="G583" s="78"/>
      <c r="H583" s="78"/>
    </row>
    <row r="584" spans="4:8" x14ac:dyDescent="0.3">
      <c r="D584" s="78"/>
      <c r="E584" s="78"/>
      <c r="F584" s="78"/>
      <c r="G584" s="78"/>
      <c r="H584" s="78"/>
    </row>
    <row r="585" spans="4:8" x14ac:dyDescent="0.3">
      <c r="D585" s="78"/>
      <c r="E585" s="78"/>
      <c r="F585" s="78"/>
      <c r="G585" s="78"/>
      <c r="H585" s="78"/>
    </row>
    <row r="586" spans="4:8" x14ac:dyDescent="0.3">
      <c r="D586" s="78"/>
      <c r="E586" s="78"/>
      <c r="F586" s="78"/>
      <c r="G586" s="78"/>
      <c r="H586" s="78"/>
    </row>
    <row r="587" spans="4:8" x14ac:dyDescent="0.3">
      <c r="D587" s="78"/>
      <c r="E587" s="78"/>
      <c r="F587" s="78"/>
      <c r="G587" s="78"/>
      <c r="H587" s="78"/>
    </row>
    <row r="588" spans="4:8" x14ac:dyDescent="0.3">
      <c r="D588" s="78"/>
      <c r="E588" s="78"/>
      <c r="F588" s="78"/>
      <c r="G588" s="78"/>
      <c r="H588" s="78"/>
    </row>
    <row r="589" spans="4:8" x14ac:dyDescent="0.3">
      <c r="D589" s="78"/>
      <c r="E589" s="78"/>
      <c r="F589" s="78"/>
      <c r="G589" s="78"/>
      <c r="H589" s="78"/>
    </row>
    <row r="590" spans="4:8" x14ac:dyDescent="0.3">
      <c r="D590" s="78"/>
      <c r="E590" s="78"/>
      <c r="F590" s="78"/>
      <c r="G590" s="78"/>
      <c r="H590" s="78"/>
    </row>
    <row r="591" spans="4:8" x14ac:dyDescent="0.3">
      <c r="D591" s="78"/>
      <c r="E591" s="78"/>
      <c r="F591" s="78"/>
      <c r="G591" s="78"/>
      <c r="H591" s="78"/>
    </row>
    <row r="592" spans="4:8" x14ac:dyDescent="0.3">
      <c r="D592" s="78"/>
      <c r="E592" s="78"/>
      <c r="F592" s="78"/>
      <c r="G592" s="78"/>
      <c r="H592" s="78"/>
    </row>
    <row r="593" spans="4:8" x14ac:dyDescent="0.3">
      <c r="D593" s="78"/>
      <c r="E593" s="78"/>
      <c r="F593" s="78"/>
      <c r="G593" s="78"/>
      <c r="H593" s="78"/>
    </row>
    <row r="594" spans="4:8" x14ac:dyDescent="0.3">
      <c r="D594" s="78"/>
      <c r="E594" s="78"/>
      <c r="F594" s="78"/>
      <c r="G594" s="78"/>
      <c r="H594" s="78"/>
    </row>
    <row r="595" spans="4:8" x14ac:dyDescent="0.3">
      <c r="D595" s="78"/>
      <c r="E595" s="78"/>
      <c r="F595" s="78"/>
      <c r="G595" s="78"/>
      <c r="H595" s="78"/>
    </row>
    <row r="596" spans="4:8" x14ac:dyDescent="0.3">
      <c r="D596" s="78"/>
      <c r="E596" s="78"/>
      <c r="F596" s="78"/>
      <c r="G596" s="78"/>
      <c r="H596" s="78"/>
    </row>
    <row r="597" spans="4:8" x14ac:dyDescent="0.3">
      <c r="D597" s="78"/>
      <c r="E597" s="78"/>
      <c r="F597" s="78"/>
      <c r="G597" s="78"/>
      <c r="H597" s="78"/>
    </row>
    <row r="598" spans="4:8" x14ac:dyDescent="0.3">
      <c r="D598" s="78"/>
      <c r="E598" s="78"/>
      <c r="F598" s="78"/>
      <c r="G598" s="78"/>
      <c r="H598" s="78"/>
    </row>
    <row r="599" spans="4:8" x14ac:dyDescent="0.3">
      <c r="D599" s="78"/>
      <c r="E599" s="78"/>
      <c r="F599" s="78"/>
      <c r="G599" s="78"/>
      <c r="H599" s="78"/>
    </row>
    <row r="600" spans="4:8" x14ac:dyDescent="0.3">
      <c r="D600" s="78"/>
      <c r="E600" s="78"/>
      <c r="F600" s="78"/>
      <c r="G600" s="78"/>
      <c r="H600" s="78"/>
    </row>
    <row r="601" spans="4:8" x14ac:dyDescent="0.3">
      <c r="D601" s="78"/>
      <c r="E601" s="78"/>
      <c r="F601" s="78"/>
      <c r="G601" s="78"/>
      <c r="H601" s="78"/>
    </row>
    <row r="602" spans="4:8" x14ac:dyDescent="0.3">
      <c r="D602" s="78"/>
      <c r="E602" s="78"/>
      <c r="F602" s="78"/>
      <c r="G602" s="78"/>
      <c r="H602" s="78"/>
    </row>
    <row r="603" spans="4:8" x14ac:dyDescent="0.3">
      <c r="D603" s="78"/>
      <c r="E603" s="78"/>
      <c r="F603" s="78"/>
      <c r="G603" s="78"/>
      <c r="H603" s="78"/>
    </row>
    <row r="604" spans="4:8" x14ac:dyDescent="0.3">
      <c r="D604" s="78"/>
      <c r="E604" s="78"/>
      <c r="F604" s="78"/>
      <c r="G604" s="78"/>
      <c r="H604" s="78"/>
    </row>
    <row r="605" spans="4:8" x14ac:dyDescent="0.3">
      <c r="D605" s="78"/>
      <c r="E605" s="78"/>
      <c r="F605" s="78"/>
      <c r="G605" s="78"/>
      <c r="H605" s="78"/>
    </row>
    <row r="606" spans="4:8" x14ac:dyDescent="0.3">
      <c r="D606" s="78"/>
      <c r="E606" s="78"/>
      <c r="F606" s="78"/>
      <c r="G606" s="78"/>
      <c r="H606" s="78"/>
    </row>
    <row r="607" spans="4:8" x14ac:dyDescent="0.3">
      <c r="D607" s="78"/>
      <c r="E607" s="78"/>
      <c r="F607" s="78"/>
      <c r="G607" s="78"/>
      <c r="H607" s="78"/>
    </row>
    <row r="608" spans="4:8" x14ac:dyDescent="0.3">
      <c r="D608" s="78"/>
      <c r="E608" s="78"/>
      <c r="F608" s="78"/>
      <c r="G608" s="78"/>
      <c r="H608" s="78"/>
    </row>
    <row r="609" spans="4:8" x14ac:dyDescent="0.3">
      <c r="D609" s="78"/>
      <c r="E609" s="78"/>
      <c r="F609" s="78"/>
      <c r="G609" s="78"/>
      <c r="H609" s="78"/>
    </row>
    <row r="610" spans="4:8" x14ac:dyDescent="0.3">
      <c r="D610" s="78"/>
      <c r="E610" s="78"/>
      <c r="F610" s="78"/>
      <c r="G610" s="78"/>
      <c r="H610" s="78"/>
    </row>
    <row r="611" spans="4:8" x14ac:dyDescent="0.3">
      <c r="D611" s="78"/>
      <c r="E611" s="78"/>
      <c r="F611" s="78"/>
      <c r="G611" s="78"/>
      <c r="H611" s="78"/>
    </row>
    <row r="612" spans="4:8" x14ac:dyDescent="0.3">
      <c r="D612" s="78"/>
      <c r="E612" s="78"/>
      <c r="F612" s="78"/>
      <c r="G612" s="78"/>
      <c r="H612" s="78"/>
    </row>
    <row r="613" spans="4:8" x14ac:dyDescent="0.3">
      <c r="D613" s="78"/>
      <c r="E613" s="78"/>
      <c r="F613" s="78"/>
      <c r="G613" s="78"/>
      <c r="H613" s="78"/>
    </row>
    <row r="614" spans="4:8" x14ac:dyDescent="0.3">
      <c r="D614" s="78"/>
      <c r="E614" s="78"/>
      <c r="F614" s="78"/>
      <c r="G614" s="78"/>
      <c r="H614" s="78"/>
    </row>
    <row r="615" spans="4:8" x14ac:dyDescent="0.3">
      <c r="D615" s="78"/>
      <c r="E615" s="78"/>
      <c r="F615" s="78"/>
      <c r="G615" s="78"/>
      <c r="H615" s="78"/>
    </row>
  </sheetData>
  <sheetProtection algorithmName="SHA-512" hashValue="HIaDpvlAbJd3W24VGu0B6OooJq78PZ3yCRQFpEYdiVka0Fta/0xKCDVuZoiIfwGVchuYQoqT1hT84tZTSCePag==" saltValue="CEuJ+1Lh7WXUooXzrziZqQ==" spinCount="100000" sheet="1" formatCells="0" formatColumns="0" formatRows="0" insertRows="0" deleteRows="0" autoFilter="0" pivotTables="0"/>
  <autoFilter ref="A5:K12" xr:uid="{D63C5B63-5EEB-4864-986C-69343C059187}"/>
  <mergeCells count="2">
    <mergeCell ref="A4:G4"/>
    <mergeCell ref="H4:K4"/>
  </mergeCells>
  <conditionalFormatting sqref="H6:J12">
    <cfRule type="cellIs" dxfId="15" priority="9" operator="between">
      <formula>6.01</formula>
      <formula>16</formula>
    </cfRule>
    <cfRule type="cellIs" dxfId="14" priority="10" operator="between">
      <formula>3.01</formula>
      <formula>6</formula>
    </cfRule>
    <cfRule type="cellIs" dxfId="13" priority="11" operator="between">
      <formula>1</formula>
      <formula>3</formula>
    </cfRule>
    <cfRule type="containsBlanks" dxfId="12" priority="12">
      <formula>LEN(TRIM(H6))=0</formula>
    </cfRule>
  </conditionalFormatting>
  <conditionalFormatting sqref="K6:K12">
    <cfRule type="containsText" dxfId="11" priority="7" operator="containsText" text="Incompleto">
      <formula>NOT(ISERROR(SEARCH("Incompleto",K6)))</formula>
    </cfRule>
    <cfRule type="containsText" dxfId="10" priority="8"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4"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dimension ref="B1:Y129"/>
  <sheetViews>
    <sheetView showGridLines="0" zoomScale="90" zoomScaleNormal="90" zoomScaleSheetLayoutView="30" workbookViewId="0">
      <pane ySplit="9" topLeftCell="A10" activePane="bottomLeft" state="frozen"/>
      <selection activeCell="D1" sqref="D1"/>
      <selection pane="bottomLeft" activeCell="N10" sqref="N10"/>
    </sheetView>
  </sheetViews>
  <sheetFormatPr baseColWidth="10" defaultColWidth="8.5546875" defaultRowHeight="72.599999999999994" customHeight="1" x14ac:dyDescent="0.25"/>
  <cols>
    <col min="1" max="2" width="8.5546875" style="76"/>
    <col min="3" max="3" width="12.5546875" style="76" customWidth="1"/>
    <col min="4" max="4" width="100.77734375" style="76" customWidth="1"/>
    <col min="5" max="5" width="17.5546875" style="76" customWidth="1"/>
    <col min="6" max="6" width="20.21875" style="76" customWidth="1"/>
    <col min="7" max="7" width="14.44140625" style="76" customWidth="1"/>
    <col min="8" max="8" width="12.5546875" style="76" customWidth="1"/>
    <col min="9" max="9" width="64.5546875" style="76" customWidth="1"/>
    <col min="10" max="10" width="27.88671875" style="76" customWidth="1"/>
    <col min="11" max="11" width="23.44140625" style="76" customWidth="1"/>
    <col min="12" max="13" width="28.44140625" style="76" customWidth="1"/>
    <col min="14" max="16" width="14.5546875" style="76" customWidth="1"/>
    <col min="17" max="17" width="64.5546875" style="76" customWidth="1"/>
    <col min="18" max="19" width="14.5546875" style="76" customWidth="1"/>
    <col min="20" max="21" width="28.44140625" style="76" customWidth="1"/>
    <col min="22" max="24" width="14.5546875" style="76" customWidth="1"/>
    <col min="25" max="25" width="13.44140625" style="76" customWidth="1"/>
    <col min="26" max="26" width="12.5546875" style="76" customWidth="1"/>
    <col min="27" max="27" width="13.5546875" style="76" customWidth="1"/>
    <col min="28" max="28" width="41.44140625" style="76" customWidth="1"/>
    <col min="29" max="16384" width="8.5546875" style="76"/>
  </cols>
  <sheetData>
    <row r="1" spans="2:25" ht="72.599999999999994" customHeight="1" x14ac:dyDescent="0.25">
      <c r="B1" s="224" t="s">
        <v>351</v>
      </c>
      <c r="C1" s="224"/>
      <c r="D1" s="224"/>
      <c r="E1" s="224"/>
      <c r="F1" s="224"/>
      <c r="G1" s="224"/>
      <c r="H1" s="224"/>
      <c r="I1" s="224"/>
      <c r="J1" s="80"/>
      <c r="K1" s="114"/>
      <c r="L1" s="114"/>
      <c r="M1" s="139"/>
      <c r="N1" s="139"/>
      <c r="O1" s="139"/>
      <c r="P1" s="139"/>
      <c r="Q1" s="139"/>
      <c r="R1" s="139"/>
      <c r="S1" s="139"/>
      <c r="T1" s="172"/>
    </row>
    <row r="2" spans="2:25" ht="7.8" customHeight="1" x14ac:dyDescent="0.25">
      <c r="C2" s="80"/>
      <c r="D2" s="81"/>
      <c r="E2" s="80"/>
      <c r="F2" s="80"/>
      <c r="G2" s="80"/>
      <c r="H2" s="80"/>
      <c r="I2" s="80"/>
      <c r="J2" s="80"/>
      <c r="K2" s="114"/>
      <c r="L2" s="114"/>
      <c r="M2" s="139"/>
      <c r="N2" s="139"/>
      <c r="O2" s="139"/>
      <c r="P2" s="139"/>
      <c r="Q2" s="139"/>
      <c r="R2" s="139"/>
      <c r="S2" s="139"/>
      <c r="T2" s="172"/>
    </row>
    <row r="3" spans="2:25" s="97" customFormat="1" ht="15.6" customHeight="1" x14ac:dyDescent="0.25">
      <c r="B3" s="115" t="s">
        <v>461</v>
      </c>
      <c r="C3" s="115"/>
      <c r="D3" s="115"/>
      <c r="E3" s="125"/>
      <c r="F3" s="125"/>
      <c r="G3" s="125"/>
      <c r="H3" s="125"/>
      <c r="I3" s="125"/>
      <c r="J3" s="121"/>
      <c r="K3" s="121"/>
      <c r="L3" s="124"/>
      <c r="M3" s="135"/>
      <c r="N3" s="136" t="s">
        <v>79</v>
      </c>
      <c r="O3" s="136" t="s">
        <v>80</v>
      </c>
      <c r="P3" s="135">
        <v>1</v>
      </c>
      <c r="Q3" s="135">
        <v>-1</v>
      </c>
      <c r="R3" s="137"/>
      <c r="S3" s="137"/>
      <c r="T3" s="137"/>
    </row>
    <row r="4" spans="2:25" s="90" customFormat="1" ht="15.6" x14ac:dyDescent="0.3">
      <c r="B4" s="115" t="s">
        <v>81</v>
      </c>
      <c r="D4" s="122"/>
      <c r="E4" s="118"/>
      <c r="F4" s="123"/>
      <c r="G4" s="118"/>
      <c r="H4" s="118"/>
      <c r="I4" s="122"/>
      <c r="J4" s="122"/>
      <c r="K4" s="165"/>
      <c r="L4" s="121"/>
      <c r="M4" s="136"/>
      <c r="N4" s="136" t="s">
        <v>78</v>
      </c>
      <c r="O4" s="136" t="s">
        <v>82</v>
      </c>
      <c r="P4" s="136">
        <v>2</v>
      </c>
      <c r="Q4" s="136">
        <v>-2</v>
      </c>
      <c r="R4" s="138"/>
      <c r="S4" s="138"/>
      <c r="T4" s="138"/>
    </row>
    <row r="5" spans="2:25" s="116" customFormat="1" ht="15" x14ac:dyDescent="0.25">
      <c r="B5" s="115" t="s">
        <v>392</v>
      </c>
      <c r="D5" s="117"/>
      <c r="E5" s="120"/>
      <c r="F5" s="119"/>
      <c r="G5" s="118"/>
      <c r="H5" s="118"/>
      <c r="I5" s="117"/>
      <c r="J5" s="117"/>
      <c r="K5" s="166"/>
      <c r="L5" s="114"/>
      <c r="M5" s="139"/>
      <c r="N5" s="139"/>
      <c r="O5" s="139" t="s">
        <v>83</v>
      </c>
      <c r="P5" s="139">
        <v>3</v>
      </c>
      <c r="Q5" s="139">
        <v>-3</v>
      </c>
      <c r="R5" s="140"/>
      <c r="S5" s="140"/>
      <c r="T5" s="140"/>
    </row>
    <row r="6" spans="2:25" ht="15" x14ac:dyDescent="0.25">
      <c r="B6" s="115" t="s">
        <v>404</v>
      </c>
      <c r="C6" s="80"/>
      <c r="D6" s="81"/>
      <c r="E6" s="80"/>
      <c r="F6" s="80"/>
      <c r="G6" s="167" t="s">
        <v>393</v>
      </c>
      <c r="H6" s="80"/>
      <c r="I6" s="80"/>
      <c r="J6" s="80"/>
      <c r="K6" s="114"/>
      <c r="L6" s="114"/>
      <c r="M6" s="139"/>
      <c r="N6" s="139"/>
      <c r="O6" s="139"/>
      <c r="P6" s="139">
        <v>4</v>
      </c>
      <c r="Q6" s="139">
        <v>-4</v>
      </c>
      <c r="R6" s="139"/>
      <c r="S6" s="139"/>
      <c r="T6" s="172"/>
    </row>
    <row r="7" spans="2:25" ht="18.600000000000001" customHeight="1" x14ac:dyDescent="0.25">
      <c r="C7" s="80"/>
      <c r="D7" s="80"/>
      <c r="E7" s="80"/>
      <c r="F7" s="80"/>
      <c r="G7" s="80"/>
      <c r="H7" s="80"/>
      <c r="I7" s="80"/>
      <c r="J7" s="80"/>
      <c r="K7" s="114"/>
      <c r="L7" s="114"/>
      <c r="M7" s="139"/>
      <c r="N7" s="139"/>
      <c r="O7" s="139"/>
      <c r="P7" s="139"/>
      <c r="Q7" s="139"/>
      <c r="R7" s="139"/>
      <c r="S7" s="139"/>
      <c r="T7" s="172"/>
    </row>
    <row r="8" spans="2:25" ht="72.599999999999994" customHeight="1" x14ac:dyDescent="0.25">
      <c r="B8" s="231" t="s">
        <v>84</v>
      </c>
      <c r="C8" s="231"/>
      <c r="D8" s="231"/>
      <c r="E8" s="221" t="s">
        <v>15</v>
      </c>
      <c r="F8" s="226"/>
      <c r="G8" s="227"/>
      <c r="H8" s="228" t="s">
        <v>415</v>
      </c>
      <c r="I8" s="229"/>
      <c r="J8" s="229"/>
      <c r="K8" s="229"/>
      <c r="L8" s="229"/>
      <c r="M8" s="230"/>
      <c r="N8" s="221" t="s">
        <v>19</v>
      </c>
      <c r="O8" s="222"/>
      <c r="P8" s="225"/>
      <c r="Q8" s="228" t="s">
        <v>413</v>
      </c>
      <c r="R8" s="229"/>
      <c r="S8" s="229"/>
      <c r="T8" s="229"/>
      <c r="U8" s="230"/>
      <c r="V8" s="221" t="s">
        <v>85</v>
      </c>
      <c r="W8" s="222"/>
      <c r="X8" s="225"/>
    </row>
    <row r="9" spans="2:25" ht="72.599999999999994" customHeight="1" x14ac:dyDescent="0.25">
      <c r="B9" s="113" t="s">
        <v>86</v>
      </c>
      <c r="C9" s="112" t="s">
        <v>87</v>
      </c>
      <c r="D9" s="112" t="s">
        <v>88</v>
      </c>
      <c r="E9" s="96" t="s">
        <v>89</v>
      </c>
      <c r="F9" s="96" t="s">
        <v>90</v>
      </c>
      <c r="G9" s="96" t="s">
        <v>91</v>
      </c>
      <c r="H9" s="112" t="s">
        <v>92</v>
      </c>
      <c r="I9" s="112" t="s">
        <v>414</v>
      </c>
      <c r="J9" s="112" t="s">
        <v>416</v>
      </c>
      <c r="K9" s="112" t="s">
        <v>93</v>
      </c>
      <c r="L9" s="112" t="s">
        <v>94</v>
      </c>
      <c r="M9" s="112" t="s">
        <v>95</v>
      </c>
      <c r="N9" s="96" t="s">
        <v>96</v>
      </c>
      <c r="O9" s="96" t="s">
        <v>97</v>
      </c>
      <c r="P9" s="96" t="s">
        <v>98</v>
      </c>
      <c r="Q9" s="112" t="s">
        <v>417</v>
      </c>
      <c r="R9" s="112" t="s">
        <v>99</v>
      </c>
      <c r="S9" s="112" t="s">
        <v>418</v>
      </c>
      <c r="T9" s="111" t="s">
        <v>419</v>
      </c>
      <c r="U9" s="111" t="s">
        <v>420</v>
      </c>
      <c r="V9" s="96" t="s">
        <v>100</v>
      </c>
      <c r="W9" s="96" t="s">
        <v>101</v>
      </c>
      <c r="X9" s="164" t="s">
        <v>102</v>
      </c>
    </row>
    <row r="10" spans="2:25" ht="72.599999999999994" customHeight="1" x14ac:dyDescent="0.25">
      <c r="B10" s="107" t="s">
        <v>105</v>
      </c>
      <c r="C10" s="127" t="s">
        <v>106</v>
      </c>
      <c r="D10" s="132" t="s">
        <v>354</v>
      </c>
      <c r="E10" s="100"/>
      <c r="F10" s="100"/>
      <c r="G10" s="106" t="str">
        <f t="shared" ref="G10:G41" si="0">IF(OR(E10="",F10=""),"",E10*F10)</f>
        <v/>
      </c>
      <c r="H10" s="127" t="s">
        <v>123</v>
      </c>
      <c r="I10" s="173" t="s">
        <v>377</v>
      </c>
      <c r="J10" s="104"/>
      <c r="K10" s="157"/>
      <c r="L10" s="103"/>
      <c r="M10" s="103"/>
      <c r="N10" s="102" t="str">
        <f>IF(ISNUMBER(E10),IF(E10+L10&gt;1,E10+L10,1),"")</f>
        <v/>
      </c>
      <c r="O10" s="102" t="str">
        <f>IF(ISNUMBER(F10),IF(F10+M10&gt;1,F10+M10,1),"")</f>
        <v/>
      </c>
      <c r="P10" s="101" t="str">
        <f>IF(OR(N10="",O10=""),"",N10*O10)</f>
        <v/>
      </c>
      <c r="Q10" s="104"/>
      <c r="R10" s="104"/>
      <c r="S10" s="104"/>
      <c r="T10" s="100"/>
      <c r="U10" s="100"/>
      <c r="V10" s="88" t="str">
        <f>IF(ISNUMBER($N10),IF($N10+T10&gt;1,$N10+T10,1),"")</f>
        <v/>
      </c>
      <c r="W10" s="88" t="str">
        <f>IF(ISNUMBER($O10),IF($O10+U10&gt;1,$O10+U10,1),"")</f>
        <v/>
      </c>
      <c r="X10" s="99" t="str">
        <f>IF(OR(V10="",W10=""),"",V10*W10)</f>
        <v/>
      </c>
      <c r="Y10" s="163"/>
    </row>
    <row r="11" spans="2:25" ht="72.599999999999994" customHeight="1" x14ac:dyDescent="0.25">
      <c r="B11" s="107" t="s">
        <v>105</v>
      </c>
      <c r="C11" s="127" t="s">
        <v>107</v>
      </c>
      <c r="D11" s="132" t="s">
        <v>370</v>
      </c>
      <c r="E11" s="100"/>
      <c r="F11" s="100"/>
      <c r="G11" s="106" t="str">
        <f t="shared" si="0"/>
        <v/>
      </c>
      <c r="H11" s="127" t="s">
        <v>124</v>
      </c>
      <c r="I11" s="173" t="s">
        <v>375</v>
      </c>
      <c r="J11" s="104"/>
      <c r="K11" s="157"/>
      <c r="L11" s="103"/>
      <c r="M11" s="103"/>
      <c r="N11" s="102" t="str">
        <f t="shared" ref="N11:N74" si="1">IF(ISNUMBER(E11),IF(E11+L11&gt;1,E11+L11,1),"")</f>
        <v/>
      </c>
      <c r="O11" s="102" t="str">
        <f t="shared" ref="O11:O31" si="2">IF(ISNUMBER(F11),IF(F11+M11&gt;1,F11+M11,1),"")</f>
        <v/>
      </c>
      <c r="P11" s="101" t="str">
        <f t="shared" ref="P11:P31" si="3">IF(OR(N11="",O11=""),"",N11*O11)</f>
        <v/>
      </c>
      <c r="Q11" s="104"/>
      <c r="R11" s="104"/>
      <c r="S11" s="104"/>
      <c r="T11" s="100"/>
      <c r="U11" s="100"/>
      <c r="V11" s="88" t="str">
        <f>IF(ISNUMBER($N11),IF($N11+T11&gt;1,$N11+T11,1),"")</f>
        <v/>
      </c>
      <c r="W11" s="88" t="str">
        <f>IF(ISNUMBER($O11),IF($O11+U11&gt;1,$O11+U11,1),"")</f>
        <v/>
      </c>
      <c r="X11" s="99" t="str">
        <f>IF(OR(V11="",W11=""),"",V11*W11)</f>
        <v/>
      </c>
      <c r="Y11" s="163"/>
    </row>
    <row r="12" spans="2:25" ht="72.599999999999994" customHeight="1" x14ac:dyDescent="0.25">
      <c r="B12" s="107" t="s">
        <v>105</v>
      </c>
      <c r="C12" s="127" t="s">
        <v>108</v>
      </c>
      <c r="D12" s="110" t="s">
        <v>355</v>
      </c>
      <c r="E12" s="100"/>
      <c r="F12" s="100"/>
      <c r="G12" s="106" t="str">
        <f t="shared" si="0"/>
        <v/>
      </c>
      <c r="H12" s="127" t="s">
        <v>125</v>
      </c>
      <c r="I12" s="173" t="s">
        <v>371</v>
      </c>
      <c r="J12" s="104"/>
      <c r="K12" s="157"/>
      <c r="L12" s="103"/>
      <c r="M12" s="103"/>
      <c r="N12" s="102" t="str">
        <f t="shared" si="1"/>
        <v/>
      </c>
      <c r="O12" s="102" t="str">
        <f t="shared" si="2"/>
        <v/>
      </c>
      <c r="P12" s="101" t="str">
        <f t="shared" si="3"/>
        <v/>
      </c>
      <c r="Q12" s="104"/>
      <c r="R12" s="104"/>
      <c r="S12" s="104"/>
      <c r="T12" s="100"/>
      <c r="U12" s="100"/>
      <c r="V12" s="88" t="str">
        <f>IF(ISNUMBER($N12),IF($N12+T12&gt;1,$N12+T12,1),"")</f>
        <v/>
      </c>
      <c r="W12" s="88" t="str">
        <f>IF(ISNUMBER($O12),IF($O12+U12&gt;1,$O12+U12,1),"")</f>
        <v/>
      </c>
      <c r="X12" s="99" t="str">
        <f>IF(OR(V12="",W12=""),"",V12*W12)</f>
        <v/>
      </c>
      <c r="Y12" s="163"/>
    </row>
    <row r="13" spans="2:25" ht="72.599999999999994" customHeight="1" x14ac:dyDescent="0.25">
      <c r="B13" s="107" t="s">
        <v>105</v>
      </c>
      <c r="C13" s="127" t="s">
        <v>109</v>
      </c>
      <c r="D13" s="110" t="s">
        <v>380</v>
      </c>
      <c r="E13" s="100"/>
      <c r="F13" s="100"/>
      <c r="G13" s="106" t="str">
        <f t="shared" si="0"/>
        <v/>
      </c>
      <c r="H13" s="127" t="s">
        <v>126</v>
      </c>
      <c r="I13" s="173" t="s">
        <v>371</v>
      </c>
      <c r="J13" s="104"/>
      <c r="K13" s="157"/>
      <c r="L13" s="103"/>
      <c r="M13" s="103"/>
      <c r="N13" s="102" t="str">
        <f t="shared" si="1"/>
        <v/>
      </c>
      <c r="O13" s="102" t="str">
        <f t="shared" si="2"/>
        <v/>
      </c>
      <c r="P13" s="101" t="str">
        <f t="shared" si="3"/>
        <v/>
      </c>
      <c r="Q13" s="104"/>
      <c r="R13" s="104"/>
      <c r="S13" s="104"/>
      <c r="T13" s="100"/>
      <c r="U13" s="100"/>
      <c r="V13" s="88" t="str">
        <f>IF(ISNUMBER($N13),IF($N13+T13&gt;1,$N13+T13,1),"")</f>
        <v/>
      </c>
      <c r="W13" s="88" t="str">
        <f>IF(ISNUMBER($O13),IF($O13+U13&gt;1,$O13+U13,1),"")</f>
        <v/>
      </c>
      <c r="X13" s="99" t="str">
        <f>IF(OR(V13="",W13=""),"",V13*W13)</f>
        <v/>
      </c>
      <c r="Y13" s="163"/>
    </row>
    <row r="14" spans="2:25" ht="72.599999999999994" customHeight="1" x14ac:dyDescent="0.25">
      <c r="B14" s="107" t="s">
        <v>105</v>
      </c>
      <c r="C14" s="127" t="s">
        <v>110</v>
      </c>
      <c r="D14" s="132" t="s">
        <v>356</v>
      </c>
      <c r="E14" s="100"/>
      <c r="F14" s="100"/>
      <c r="G14" s="106" t="str">
        <f t="shared" si="0"/>
        <v/>
      </c>
      <c r="H14" s="127" t="s">
        <v>127</v>
      </c>
      <c r="I14" s="173" t="s">
        <v>378</v>
      </c>
      <c r="J14" s="104"/>
      <c r="K14" s="157"/>
      <c r="L14" s="103"/>
      <c r="M14" s="103"/>
      <c r="N14" s="102" t="str">
        <f t="shared" si="1"/>
        <v/>
      </c>
      <c r="O14" s="102" t="str">
        <f t="shared" si="2"/>
        <v/>
      </c>
      <c r="P14" s="101" t="str">
        <f t="shared" si="3"/>
        <v/>
      </c>
      <c r="Q14" s="104"/>
      <c r="R14" s="104"/>
      <c r="S14" s="104"/>
      <c r="T14" s="100"/>
      <c r="U14" s="100"/>
      <c r="V14" s="88" t="str">
        <f t="shared" ref="V14:V52" si="4">IF(ISNUMBER($N14),IF($N14+T14&gt;1,$N14+T14,1),"")</f>
        <v/>
      </c>
      <c r="W14" s="88" t="str">
        <f t="shared" ref="W14:W52" si="5">IF(ISNUMBER($O14),IF($O14+U14&gt;1,$O14+U14,1),"")</f>
        <v/>
      </c>
      <c r="X14" s="99" t="str">
        <f t="shared" ref="X14:X52" si="6">IF(OR(V14="",W14=""),"",V14*W14)</f>
        <v/>
      </c>
      <c r="Y14" s="163"/>
    </row>
    <row r="15" spans="2:25" ht="72.599999999999994" customHeight="1" x14ac:dyDescent="0.25">
      <c r="B15" s="107" t="s">
        <v>105</v>
      </c>
      <c r="C15" s="127" t="s">
        <v>111</v>
      </c>
      <c r="D15" s="132" t="s">
        <v>357</v>
      </c>
      <c r="E15" s="100"/>
      <c r="F15" s="100"/>
      <c r="G15" s="106" t="str">
        <f t="shared" si="0"/>
        <v/>
      </c>
      <c r="H15" s="127" t="s">
        <v>128</v>
      </c>
      <c r="I15" s="173" t="s">
        <v>372</v>
      </c>
      <c r="J15" s="104"/>
      <c r="K15" s="157"/>
      <c r="L15" s="103"/>
      <c r="M15" s="103"/>
      <c r="N15" s="102" t="str">
        <f t="shared" si="1"/>
        <v/>
      </c>
      <c r="O15" s="102" t="str">
        <f t="shared" si="2"/>
        <v/>
      </c>
      <c r="P15" s="101" t="str">
        <f t="shared" si="3"/>
        <v/>
      </c>
      <c r="Q15" s="104"/>
      <c r="R15" s="104"/>
      <c r="S15" s="104"/>
      <c r="T15" s="100"/>
      <c r="U15" s="100"/>
      <c r="V15" s="88" t="str">
        <f t="shared" si="4"/>
        <v/>
      </c>
      <c r="W15" s="88" t="str">
        <f t="shared" si="5"/>
        <v/>
      </c>
      <c r="X15" s="99" t="str">
        <f t="shared" si="6"/>
        <v/>
      </c>
      <c r="Y15" s="163"/>
    </row>
    <row r="16" spans="2:25" ht="72.599999999999994" customHeight="1" x14ac:dyDescent="0.25">
      <c r="B16" s="107" t="s">
        <v>105</v>
      </c>
      <c r="C16" s="127" t="s">
        <v>112</v>
      </c>
      <c r="D16" s="132" t="s">
        <v>358</v>
      </c>
      <c r="E16" s="100"/>
      <c r="F16" s="100"/>
      <c r="G16" s="106" t="str">
        <f t="shared" si="0"/>
        <v/>
      </c>
      <c r="H16" s="127" t="s">
        <v>129</v>
      </c>
      <c r="I16" s="173" t="s">
        <v>373</v>
      </c>
      <c r="J16" s="104"/>
      <c r="K16" s="157"/>
      <c r="L16" s="103"/>
      <c r="M16" s="103"/>
      <c r="N16" s="102" t="str">
        <f t="shared" si="1"/>
        <v/>
      </c>
      <c r="O16" s="102" t="str">
        <f t="shared" si="2"/>
        <v/>
      </c>
      <c r="P16" s="101" t="str">
        <f t="shared" si="3"/>
        <v/>
      </c>
      <c r="Q16" s="104"/>
      <c r="R16" s="104"/>
      <c r="S16" s="104"/>
      <c r="T16" s="100"/>
      <c r="U16" s="100"/>
      <c r="V16" s="88" t="str">
        <f t="shared" si="4"/>
        <v/>
      </c>
      <c r="W16" s="88" t="str">
        <f t="shared" si="5"/>
        <v/>
      </c>
      <c r="X16" s="99" t="str">
        <f t="shared" si="6"/>
        <v/>
      </c>
      <c r="Y16" s="163"/>
    </row>
    <row r="17" spans="2:25" ht="72.599999999999994" customHeight="1" x14ac:dyDescent="0.25">
      <c r="B17" s="107" t="s">
        <v>105</v>
      </c>
      <c r="C17" s="127" t="s">
        <v>113</v>
      </c>
      <c r="D17" s="110" t="s">
        <v>359</v>
      </c>
      <c r="E17" s="100"/>
      <c r="F17" s="100"/>
      <c r="G17" s="106" t="str">
        <f t="shared" si="0"/>
        <v/>
      </c>
      <c r="H17" s="127" t="s">
        <v>130</v>
      </c>
      <c r="I17" s="173" t="s">
        <v>379</v>
      </c>
      <c r="J17" s="104"/>
      <c r="K17" s="157"/>
      <c r="L17" s="103"/>
      <c r="M17" s="103"/>
      <c r="N17" s="102" t="str">
        <f t="shared" si="1"/>
        <v/>
      </c>
      <c r="O17" s="102" t="str">
        <f t="shared" si="2"/>
        <v/>
      </c>
      <c r="P17" s="101" t="str">
        <f t="shared" si="3"/>
        <v/>
      </c>
      <c r="Q17" s="104"/>
      <c r="R17" s="104"/>
      <c r="S17" s="104"/>
      <c r="T17" s="100"/>
      <c r="U17" s="100"/>
      <c r="V17" s="88" t="str">
        <f t="shared" si="4"/>
        <v/>
      </c>
      <c r="W17" s="88" t="str">
        <f t="shared" si="5"/>
        <v/>
      </c>
      <c r="X17" s="99" t="str">
        <f t="shared" si="6"/>
        <v/>
      </c>
      <c r="Y17" s="163"/>
    </row>
    <row r="18" spans="2:25" ht="72.599999999999994" customHeight="1" x14ac:dyDescent="0.25">
      <c r="B18" s="107" t="s">
        <v>105</v>
      </c>
      <c r="C18" s="127" t="s">
        <v>114</v>
      </c>
      <c r="D18" s="110" t="s">
        <v>360</v>
      </c>
      <c r="E18" s="100"/>
      <c r="F18" s="100"/>
      <c r="G18" s="106" t="str">
        <f t="shared" si="0"/>
        <v/>
      </c>
      <c r="H18" s="127" t="s">
        <v>131</v>
      </c>
      <c r="I18" s="173" t="s">
        <v>376</v>
      </c>
      <c r="J18" s="104"/>
      <c r="K18" s="157"/>
      <c r="L18" s="103"/>
      <c r="M18" s="103"/>
      <c r="N18" s="102" t="str">
        <f t="shared" si="1"/>
        <v/>
      </c>
      <c r="O18" s="102" t="str">
        <f t="shared" si="2"/>
        <v/>
      </c>
      <c r="P18" s="101" t="str">
        <f t="shared" si="3"/>
        <v/>
      </c>
      <c r="Q18" s="104"/>
      <c r="R18" s="104"/>
      <c r="S18" s="104"/>
      <c r="T18" s="100"/>
      <c r="U18" s="100"/>
      <c r="V18" s="88" t="str">
        <f t="shared" si="4"/>
        <v/>
      </c>
      <c r="W18" s="88" t="str">
        <f t="shared" si="5"/>
        <v/>
      </c>
      <c r="X18" s="99" t="str">
        <f t="shared" si="6"/>
        <v/>
      </c>
      <c r="Y18" s="163"/>
    </row>
    <row r="19" spans="2:25" ht="72.599999999999994" customHeight="1" x14ac:dyDescent="0.25">
      <c r="B19" s="107" t="s">
        <v>105</v>
      </c>
      <c r="C19" s="127" t="s">
        <v>115</v>
      </c>
      <c r="D19" s="110" t="s">
        <v>381</v>
      </c>
      <c r="E19" s="100"/>
      <c r="F19" s="100"/>
      <c r="G19" s="106" t="str">
        <f t="shared" si="0"/>
        <v/>
      </c>
      <c r="H19" s="127" t="s">
        <v>132</v>
      </c>
      <c r="I19" s="173" t="s">
        <v>376</v>
      </c>
      <c r="J19" s="104"/>
      <c r="K19" s="157"/>
      <c r="L19" s="103"/>
      <c r="M19" s="103"/>
      <c r="N19" s="102" t="str">
        <f t="shared" si="1"/>
        <v/>
      </c>
      <c r="O19" s="102" t="str">
        <f t="shared" si="2"/>
        <v/>
      </c>
      <c r="P19" s="101" t="str">
        <f t="shared" si="3"/>
        <v/>
      </c>
      <c r="Q19" s="104"/>
      <c r="R19" s="104"/>
      <c r="S19" s="104"/>
      <c r="T19" s="100"/>
      <c r="U19" s="100"/>
      <c r="V19" s="88" t="str">
        <f t="shared" si="4"/>
        <v/>
      </c>
      <c r="W19" s="88" t="str">
        <f t="shared" si="5"/>
        <v/>
      </c>
      <c r="X19" s="99" t="str">
        <f t="shared" si="6"/>
        <v/>
      </c>
      <c r="Y19" s="163"/>
    </row>
    <row r="20" spans="2:25" ht="72.599999999999994" customHeight="1" x14ac:dyDescent="0.25">
      <c r="B20" s="107" t="s">
        <v>105</v>
      </c>
      <c r="C20" s="127" t="s">
        <v>301</v>
      </c>
      <c r="D20" s="132" t="s">
        <v>361</v>
      </c>
      <c r="E20" s="100"/>
      <c r="F20" s="100"/>
      <c r="G20" s="106" t="str">
        <f t="shared" si="0"/>
        <v/>
      </c>
      <c r="H20" s="127" t="s">
        <v>306</v>
      </c>
      <c r="I20" s="173" t="s">
        <v>378</v>
      </c>
      <c r="J20" s="104"/>
      <c r="K20" s="157"/>
      <c r="L20" s="103"/>
      <c r="M20" s="103"/>
      <c r="N20" s="102" t="str">
        <f t="shared" si="1"/>
        <v/>
      </c>
      <c r="O20" s="102" t="str">
        <f t="shared" si="2"/>
        <v/>
      </c>
      <c r="P20" s="101" t="str">
        <f t="shared" si="3"/>
        <v/>
      </c>
      <c r="Q20" s="104"/>
      <c r="R20" s="104"/>
      <c r="S20" s="104"/>
      <c r="T20" s="100"/>
      <c r="U20" s="100"/>
      <c r="V20" s="88" t="str">
        <f t="shared" si="4"/>
        <v/>
      </c>
      <c r="W20" s="88" t="str">
        <f t="shared" si="5"/>
        <v/>
      </c>
      <c r="X20" s="99" t="str">
        <f t="shared" si="6"/>
        <v/>
      </c>
      <c r="Y20" s="163"/>
    </row>
    <row r="21" spans="2:25" ht="72.599999999999994" customHeight="1" x14ac:dyDescent="0.25">
      <c r="B21" s="107" t="s">
        <v>105</v>
      </c>
      <c r="C21" s="127" t="s">
        <v>302</v>
      </c>
      <c r="D21" s="132" t="s">
        <v>362</v>
      </c>
      <c r="E21" s="100"/>
      <c r="F21" s="100"/>
      <c r="G21" s="106" t="str">
        <f t="shared" si="0"/>
        <v/>
      </c>
      <c r="H21" s="127" t="s">
        <v>307</v>
      </c>
      <c r="I21" s="173" t="s">
        <v>378</v>
      </c>
      <c r="J21" s="104"/>
      <c r="K21" s="157"/>
      <c r="L21" s="103"/>
      <c r="M21" s="103"/>
      <c r="N21" s="102" t="str">
        <f t="shared" si="1"/>
        <v/>
      </c>
      <c r="O21" s="102" t="str">
        <f t="shared" si="2"/>
        <v/>
      </c>
      <c r="P21" s="101" t="str">
        <f t="shared" si="3"/>
        <v/>
      </c>
      <c r="Q21" s="105"/>
      <c r="R21" s="109"/>
      <c r="S21" s="104"/>
      <c r="T21" s="100"/>
      <c r="U21" s="100"/>
      <c r="V21" s="88" t="str">
        <f t="shared" si="4"/>
        <v/>
      </c>
      <c r="W21" s="88" t="str">
        <f t="shared" si="5"/>
        <v/>
      </c>
      <c r="X21" s="99" t="str">
        <f t="shared" si="6"/>
        <v/>
      </c>
      <c r="Y21" s="163"/>
    </row>
    <row r="22" spans="2:25" ht="72.599999999999994" customHeight="1" x14ac:dyDescent="0.25">
      <c r="B22" s="107" t="s">
        <v>105</v>
      </c>
      <c r="C22" s="127" t="s">
        <v>303</v>
      </c>
      <c r="D22" s="132" t="s">
        <v>363</v>
      </c>
      <c r="E22" s="100"/>
      <c r="F22" s="100"/>
      <c r="G22" s="106" t="str">
        <f t="shared" si="0"/>
        <v/>
      </c>
      <c r="H22" s="127" t="s">
        <v>308</v>
      </c>
      <c r="I22" s="173" t="s">
        <v>368</v>
      </c>
      <c r="J22" s="104"/>
      <c r="K22" s="157"/>
      <c r="L22" s="103"/>
      <c r="M22" s="103"/>
      <c r="N22" s="102" t="str">
        <f t="shared" si="1"/>
        <v/>
      </c>
      <c r="O22" s="102" t="str">
        <f t="shared" ref="O22:O23" si="7">IF(ISNUMBER(F22),IF(F22+M22&gt;1,F22+M22,1),"")</f>
        <v/>
      </c>
      <c r="P22" s="101" t="str">
        <f t="shared" ref="P22:P23" si="8">IF(OR(N22="",O22=""),"",N22*O22)</f>
        <v/>
      </c>
      <c r="Q22" s="105"/>
      <c r="R22" s="109"/>
      <c r="S22" s="104"/>
      <c r="T22" s="100"/>
      <c r="U22" s="100"/>
      <c r="V22" s="88" t="str">
        <f t="shared" ref="V22:V23" si="9">IF(ISNUMBER($N22),IF($N22+T22&gt;1,$N22+T22,1),"")</f>
        <v/>
      </c>
      <c r="W22" s="88" t="str">
        <f t="shared" ref="W22:W23" si="10">IF(ISNUMBER($O22),IF($O22+U22&gt;1,$O22+U22,1),"")</f>
        <v/>
      </c>
      <c r="X22" s="99" t="str">
        <f t="shared" ref="X22:X23" si="11">IF(OR(V22="",W22=""),"",V22*W22)</f>
        <v/>
      </c>
      <c r="Y22" s="163"/>
    </row>
    <row r="23" spans="2:25" ht="72.599999999999994" customHeight="1" x14ac:dyDescent="0.25">
      <c r="B23" s="107" t="s">
        <v>105</v>
      </c>
      <c r="C23" s="127" t="s">
        <v>116</v>
      </c>
      <c r="D23" s="132" t="s">
        <v>382</v>
      </c>
      <c r="E23" s="100"/>
      <c r="F23" s="100"/>
      <c r="G23" s="106" t="str">
        <f t="shared" si="0"/>
        <v/>
      </c>
      <c r="H23" s="127" t="s">
        <v>133</v>
      </c>
      <c r="I23" s="173" t="s">
        <v>383</v>
      </c>
      <c r="J23" s="104"/>
      <c r="K23" s="157"/>
      <c r="L23" s="103"/>
      <c r="M23" s="103"/>
      <c r="N23" s="102" t="str">
        <f t="shared" si="1"/>
        <v/>
      </c>
      <c r="O23" s="102" t="str">
        <f t="shared" si="7"/>
        <v/>
      </c>
      <c r="P23" s="101" t="str">
        <f t="shared" si="8"/>
        <v/>
      </c>
      <c r="Q23" s="105"/>
      <c r="R23" s="109"/>
      <c r="S23" s="104"/>
      <c r="T23" s="100"/>
      <c r="U23" s="100"/>
      <c r="V23" s="88" t="str">
        <f t="shared" si="9"/>
        <v/>
      </c>
      <c r="W23" s="88" t="str">
        <f t="shared" si="10"/>
        <v/>
      </c>
      <c r="X23" s="99" t="str">
        <f t="shared" si="11"/>
        <v/>
      </c>
      <c r="Y23" s="163"/>
    </row>
    <row r="24" spans="2:25" ht="72.599999999999994" customHeight="1" x14ac:dyDescent="0.25">
      <c r="B24" s="107" t="s">
        <v>105</v>
      </c>
      <c r="C24" s="127" t="s">
        <v>304</v>
      </c>
      <c r="D24" s="132" t="s">
        <v>385</v>
      </c>
      <c r="E24" s="100"/>
      <c r="F24" s="100"/>
      <c r="G24" s="106" t="str">
        <f t="shared" si="0"/>
        <v/>
      </c>
      <c r="H24" s="127" t="s">
        <v>309</v>
      </c>
      <c r="I24" s="173" t="s">
        <v>386</v>
      </c>
      <c r="J24" s="104"/>
      <c r="K24" s="157"/>
      <c r="L24" s="103"/>
      <c r="M24" s="103"/>
      <c r="N24" s="102" t="str">
        <f t="shared" si="1"/>
        <v/>
      </c>
      <c r="O24" s="102" t="str">
        <f t="shared" si="2"/>
        <v/>
      </c>
      <c r="P24" s="101" t="str">
        <f t="shared" si="3"/>
        <v/>
      </c>
      <c r="Q24" s="149"/>
      <c r="R24" s="149"/>
      <c r="S24" s="104"/>
      <c r="T24" s="100"/>
      <c r="U24" s="100"/>
      <c r="V24" s="88" t="str">
        <f t="shared" si="4"/>
        <v/>
      </c>
      <c r="W24" s="88" t="str">
        <f t="shared" si="5"/>
        <v/>
      </c>
      <c r="X24" s="99" t="str">
        <f t="shared" si="6"/>
        <v/>
      </c>
      <c r="Y24" s="163"/>
    </row>
    <row r="25" spans="2:25" ht="72.599999999999994" customHeight="1" x14ac:dyDescent="0.25">
      <c r="B25" s="107" t="s">
        <v>105</v>
      </c>
      <c r="C25" s="127" t="s">
        <v>305</v>
      </c>
      <c r="D25" s="132" t="s">
        <v>387</v>
      </c>
      <c r="E25" s="100"/>
      <c r="F25" s="100"/>
      <c r="G25" s="106" t="str">
        <f t="shared" si="0"/>
        <v/>
      </c>
      <c r="H25" s="127" t="s">
        <v>310</v>
      </c>
      <c r="I25" s="173" t="s">
        <v>383</v>
      </c>
      <c r="J25" s="104"/>
      <c r="K25" s="157"/>
      <c r="L25" s="103"/>
      <c r="M25" s="103"/>
      <c r="N25" s="102" t="str">
        <f t="shared" si="1"/>
        <v/>
      </c>
      <c r="O25" s="102" t="str">
        <f t="shared" ref="O25" si="12">IF(ISNUMBER(F25),IF(F25+M25&gt;1,F25+M25,1),"")</f>
        <v/>
      </c>
      <c r="P25" s="101" t="str">
        <f t="shared" ref="P25" si="13">IF(OR(N25="",O25=""),"",N25*O25)</f>
        <v/>
      </c>
      <c r="Q25" s="149"/>
      <c r="R25" s="149"/>
      <c r="S25" s="104"/>
      <c r="T25" s="100"/>
      <c r="U25" s="100"/>
      <c r="V25" s="88" t="str">
        <f t="shared" ref="V25" si="14">IF(ISNUMBER($N25),IF($N25+T25&gt;1,$N25+T25,1),"")</f>
        <v/>
      </c>
      <c r="W25" s="88" t="str">
        <f t="shared" ref="W25" si="15">IF(ISNUMBER($O25),IF($O25+U25&gt;1,$O25+U25,1),"")</f>
        <v/>
      </c>
      <c r="X25" s="99" t="str">
        <f t="shared" ref="X25" si="16">IF(OR(V25="",W25=""),"",V25*W25)</f>
        <v/>
      </c>
      <c r="Y25" s="163"/>
    </row>
    <row r="26" spans="2:25" ht="72.599999999999994" customHeight="1" x14ac:dyDescent="0.25">
      <c r="B26" s="107" t="s">
        <v>105</v>
      </c>
      <c r="C26" s="127" t="s">
        <v>117</v>
      </c>
      <c r="D26" s="132" t="s">
        <v>364</v>
      </c>
      <c r="E26" s="100"/>
      <c r="F26" s="100"/>
      <c r="G26" s="106" t="str">
        <f t="shared" si="0"/>
        <v/>
      </c>
      <c r="H26" s="127" t="s">
        <v>134</v>
      </c>
      <c r="I26" s="173" t="s">
        <v>379</v>
      </c>
      <c r="J26" s="104"/>
      <c r="K26" s="157"/>
      <c r="L26" s="103"/>
      <c r="M26" s="103"/>
      <c r="N26" s="102" t="str">
        <f t="shared" si="1"/>
        <v/>
      </c>
      <c r="O26" s="102" t="str">
        <f t="shared" si="2"/>
        <v/>
      </c>
      <c r="P26" s="101" t="str">
        <f t="shared" si="3"/>
        <v/>
      </c>
      <c r="Q26" s="149"/>
      <c r="R26" s="149"/>
      <c r="S26" s="104"/>
      <c r="T26" s="100"/>
      <c r="U26" s="100"/>
      <c r="V26" s="88" t="str">
        <f t="shared" si="4"/>
        <v/>
      </c>
      <c r="W26" s="88" t="str">
        <f t="shared" si="5"/>
        <v/>
      </c>
      <c r="X26" s="99" t="str">
        <f t="shared" si="6"/>
        <v/>
      </c>
      <c r="Y26" s="163"/>
    </row>
    <row r="27" spans="2:25" ht="72.599999999999994" customHeight="1" x14ac:dyDescent="0.25">
      <c r="B27" s="107" t="s">
        <v>105</v>
      </c>
      <c r="C27" s="127" t="s">
        <v>118</v>
      </c>
      <c r="D27" s="132" t="s">
        <v>365</v>
      </c>
      <c r="E27" s="100"/>
      <c r="F27" s="100"/>
      <c r="G27" s="106" t="str">
        <f t="shared" si="0"/>
        <v/>
      </c>
      <c r="H27" s="127" t="s">
        <v>135</v>
      </c>
      <c r="I27" s="173" t="s">
        <v>379</v>
      </c>
      <c r="J27" s="104"/>
      <c r="K27" s="157"/>
      <c r="L27" s="103"/>
      <c r="M27" s="103"/>
      <c r="N27" s="102" t="str">
        <f t="shared" si="1"/>
        <v/>
      </c>
      <c r="O27" s="102" t="str">
        <f t="shared" si="2"/>
        <v/>
      </c>
      <c r="P27" s="101" t="str">
        <f t="shared" si="3"/>
        <v/>
      </c>
      <c r="Q27" s="149"/>
      <c r="R27" s="149"/>
      <c r="S27" s="104"/>
      <c r="T27" s="100"/>
      <c r="U27" s="100"/>
      <c r="V27" s="88" t="str">
        <f t="shared" si="4"/>
        <v/>
      </c>
      <c r="W27" s="88" t="str">
        <f t="shared" si="5"/>
        <v/>
      </c>
      <c r="X27" s="99" t="str">
        <f t="shared" si="6"/>
        <v/>
      </c>
      <c r="Y27" s="163"/>
    </row>
    <row r="28" spans="2:25" ht="72.599999999999994" customHeight="1" x14ac:dyDescent="0.25">
      <c r="B28" s="107" t="s">
        <v>105</v>
      </c>
      <c r="C28" s="127" t="s">
        <v>119</v>
      </c>
      <c r="D28" s="132" t="s">
        <v>366</v>
      </c>
      <c r="E28" s="100"/>
      <c r="F28" s="100"/>
      <c r="G28" s="106" t="str">
        <f t="shared" si="0"/>
        <v/>
      </c>
      <c r="H28" s="127" t="s">
        <v>136</v>
      </c>
      <c r="I28" s="173" t="s">
        <v>379</v>
      </c>
      <c r="J28" s="104"/>
      <c r="K28" s="157"/>
      <c r="L28" s="103"/>
      <c r="M28" s="103"/>
      <c r="N28" s="102" t="str">
        <f t="shared" si="1"/>
        <v/>
      </c>
      <c r="O28" s="102" t="str">
        <f t="shared" si="2"/>
        <v/>
      </c>
      <c r="P28" s="101" t="str">
        <f t="shared" si="3"/>
        <v/>
      </c>
      <c r="Q28" s="149"/>
      <c r="R28" s="149"/>
      <c r="S28" s="104"/>
      <c r="T28" s="100"/>
      <c r="U28" s="100"/>
      <c r="V28" s="88" t="str">
        <f t="shared" si="4"/>
        <v/>
      </c>
      <c r="W28" s="88" t="str">
        <f t="shared" si="5"/>
        <v/>
      </c>
      <c r="X28" s="99" t="str">
        <f t="shared" si="6"/>
        <v/>
      </c>
      <c r="Y28" s="163"/>
    </row>
    <row r="29" spans="2:25" ht="72.599999999999994" customHeight="1" x14ac:dyDescent="0.25">
      <c r="B29" s="107" t="s">
        <v>105</v>
      </c>
      <c r="C29" s="127" t="s">
        <v>120</v>
      </c>
      <c r="D29" s="132" t="s">
        <v>388</v>
      </c>
      <c r="E29" s="100"/>
      <c r="F29" s="100"/>
      <c r="G29" s="106" t="str">
        <f t="shared" si="0"/>
        <v/>
      </c>
      <c r="H29" s="127" t="s">
        <v>137</v>
      </c>
      <c r="I29" s="173" t="s">
        <v>389</v>
      </c>
      <c r="J29" s="104"/>
      <c r="K29" s="157"/>
      <c r="L29" s="103"/>
      <c r="M29" s="103"/>
      <c r="N29" s="102" t="str">
        <f t="shared" si="1"/>
        <v/>
      </c>
      <c r="O29" s="102" t="str">
        <f t="shared" ref="O29" si="17">IF(ISNUMBER(F29),IF(F29+M29&gt;1,F29+M29,1),"")</f>
        <v/>
      </c>
      <c r="P29" s="101" t="str">
        <f t="shared" ref="P29" si="18">IF(OR(N29="",O29=""),"",N29*O29)</f>
        <v/>
      </c>
      <c r="Q29" s="149"/>
      <c r="R29" s="149"/>
      <c r="S29" s="104"/>
      <c r="T29" s="100"/>
      <c r="U29" s="100"/>
      <c r="V29" s="88" t="str">
        <f t="shared" ref="V29" si="19">IF(ISNUMBER($N29),IF($N29+T29&gt;1,$N29+T29,1),"")</f>
        <v/>
      </c>
      <c r="W29" s="88" t="str">
        <f t="shared" ref="W29" si="20">IF(ISNUMBER($O29),IF($O29+U29&gt;1,$O29+U29,1),"")</f>
        <v/>
      </c>
      <c r="X29" s="99" t="str">
        <f t="shared" ref="X29" si="21">IF(OR(V29="",W29=""),"",V29*W29)</f>
        <v/>
      </c>
      <c r="Y29" s="163"/>
    </row>
    <row r="30" spans="2:25" ht="72.599999999999994" customHeight="1" x14ac:dyDescent="0.25">
      <c r="B30" s="107" t="s">
        <v>105</v>
      </c>
      <c r="C30" s="127" t="s">
        <v>121</v>
      </c>
      <c r="D30" s="132" t="s">
        <v>369</v>
      </c>
      <c r="E30" s="100"/>
      <c r="F30" s="100"/>
      <c r="G30" s="106" t="str">
        <f t="shared" si="0"/>
        <v/>
      </c>
      <c r="H30" s="127" t="s">
        <v>138</v>
      </c>
      <c r="I30" s="173" t="s">
        <v>379</v>
      </c>
      <c r="J30" s="104"/>
      <c r="K30" s="157"/>
      <c r="L30" s="103"/>
      <c r="M30" s="103"/>
      <c r="N30" s="102" t="str">
        <f t="shared" si="1"/>
        <v/>
      </c>
      <c r="O30" s="102" t="str">
        <f t="shared" si="2"/>
        <v/>
      </c>
      <c r="P30" s="101" t="str">
        <f t="shared" si="3"/>
        <v/>
      </c>
      <c r="Q30" s="149"/>
      <c r="R30" s="149"/>
      <c r="S30" s="104"/>
      <c r="T30" s="100"/>
      <c r="U30" s="100"/>
      <c r="V30" s="88" t="str">
        <f t="shared" si="4"/>
        <v/>
      </c>
      <c r="W30" s="88" t="str">
        <f t="shared" si="5"/>
        <v/>
      </c>
      <c r="X30" s="99" t="str">
        <f t="shared" si="6"/>
        <v/>
      </c>
      <c r="Y30" s="163"/>
    </row>
    <row r="31" spans="2:25" ht="72.599999999999994" customHeight="1" x14ac:dyDescent="0.25">
      <c r="B31" s="107" t="s">
        <v>105</v>
      </c>
      <c r="C31" s="127" t="s">
        <v>122</v>
      </c>
      <c r="D31" s="132" t="s">
        <v>367</v>
      </c>
      <c r="E31" s="100"/>
      <c r="F31" s="100"/>
      <c r="G31" s="106" t="str">
        <f t="shared" si="0"/>
        <v/>
      </c>
      <c r="H31" s="127" t="s">
        <v>139</v>
      </c>
      <c r="I31" s="173" t="s">
        <v>374</v>
      </c>
      <c r="J31" s="104"/>
      <c r="K31" s="157"/>
      <c r="L31" s="103"/>
      <c r="M31" s="103"/>
      <c r="N31" s="102" t="str">
        <f t="shared" si="1"/>
        <v/>
      </c>
      <c r="O31" s="102" t="str">
        <f t="shared" si="2"/>
        <v/>
      </c>
      <c r="P31" s="101" t="str">
        <f t="shared" si="3"/>
        <v/>
      </c>
      <c r="Q31" s="149"/>
      <c r="R31" s="149"/>
      <c r="S31" s="104"/>
      <c r="T31" s="100"/>
      <c r="U31" s="100"/>
      <c r="V31" s="88" t="str">
        <f t="shared" si="4"/>
        <v/>
      </c>
      <c r="W31" s="88" t="str">
        <f t="shared" si="5"/>
        <v/>
      </c>
      <c r="X31" s="99" t="str">
        <f t="shared" si="6"/>
        <v/>
      </c>
      <c r="Y31" s="163"/>
    </row>
    <row r="32" spans="2:25" s="83" customFormat="1" ht="72.599999999999994" hidden="1" customHeight="1" x14ac:dyDescent="0.25">
      <c r="B32" s="146" t="s">
        <v>105</v>
      </c>
      <c r="C32" s="147" t="s">
        <v>248</v>
      </c>
      <c r="D32" s="104" t="s">
        <v>247</v>
      </c>
      <c r="E32" s="100"/>
      <c r="F32" s="100"/>
      <c r="G32" s="106" t="str">
        <f t="shared" si="0"/>
        <v/>
      </c>
      <c r="H32" s="147" t="s">
        <v>249</v>
      </c>
      <c r="I32" s="104" t="s">
        <v>103</v>
      </c>
      <c r="J32" s="104"/>
      <c r="K32" s="157"/>
      <c r="L32" s="103"/>
      <c r="M32" s="103"/>
      <c r="N32" s="102" t="str">
        <f t="shared" si="1"/>
        <v/>
      </c>
      <c r="O32" s="102" t="str">
        <f t="shared" ref="O32:O76" si="22">IF(ISNUMBER(F32),IF(F32+M32&gt;1,F32+M32,1),"")</f>
        <v/>
      </c>
      <c r="P32" s="101" t="str">
        <f t="shared" ref="P32:P76" si="23">IF(OR(N32="",O32=""),"",N32*O32)</f>
        <v/>
      </c>
      <c r="Q32" s="104" t="s">
        <v>103</v>
      </c>
      <c r="R32" s="149"/>
      <c r="S32" s="104"/>
      <c r="T32" s="100"/>
      <c r="U32" s="100"/>
      <c r="V32" s="88" t="str">
        <f t="shared" ref="V32:V33" si="24">IF(ISNUMBER($N32),IF($N32+T32&gt;1,$N32+T32,1),"")</f>
        <v/>
      </c>
      <c r="W32" s="88" t="str">
        <f t="shared" ref="W32:W33" si="25">IF(ISNUMBER($O32),IF($O32+U32&gt;1,$O32+U32,1),"")</f>
        <v/>
      </c>
      <c r="X32" s="99" t="str">
        <f t="shared" ref="X32:X33" si="26">IF(OR(V32="",W32=""),"",V32*W32)</f>
        <v/>
      </c>
      <c r="Y32" s="163"/>
    </row>
    <row r="33" spans="2:25" s="83" customFormat="1" ht="72.599999999999994" customHeight="1" x14ac:dyDescent="0.25">
      <c r="B33" s="146" t="s">
        <v>105</v>
      </c>
      <c r="C33" s="147" t="s">
        <v>248</v>
      </c>
      <c r="D33" s="104" t="s">
        <v>247</v>
      </c>
      <c r="E33" s="100"/>
      <c r="F33" s="100"/>
      <c r="G33" s="106" t="str">
        <f t="shared" si="0"/>
        <v/>
      </c>
      <c r="H33" s="147" t="s">
        <v>249</v>
      </c>
      <c r="I33" s="104" t="s">
        <v>103</v>
      </c>
      <c r="J33" s="104"/>
      <c r="K33" s="157"/>
      <c r="L33" s="103"/>
      <c r="M33" s="103"/>
      <c r="N33" s="102" t="str">
        <f t="shared" si="1"/>
        <v/>
      </c>
      <c r="O33" s="102" t="str">
        <f t="shared" si="22"/>
        <v/>
      </c>
      <c r="P33" s="101" t="str">
        <f t="shared" si="23"/>
        <v/>
      </c>
      <c r="Q33" s="104" t="s">
        <v>103</v>
      </c>
      <c r="R33" s="149"/>
      <c r="S33" s="104"/>
      <c r="T33" s="100"/>
      <c r="U33" s="100"/>
      <c r="V33" s="88" t="str">
        <f t="shared" si="24"/>
        <v/>
      </c>
      <c r="W33" s="88" t="str">
        <f t="shared" si="25"/>
        <v/>
      </c>
      <c r="X33" s="99" t="str">
        <f t="shared" si="26"/>
        <v/>
      </c>
      <c r="Y33" s="163"/>
    </row>
    <row r="34" spans="2:25" ht="72.599999999999994" customHeight="1" x14ac:dyDescent="0.25">
      <c r="B34" s="107" t="s">
        <v>140</v>
      </c>
      <c r="C34" s="128" t="s">
        <v>141</v>
      </c>
      <c r="D34" s="132" t="s">
        <v>354</v>
      </c>
      <c r="E34" s="100"/>
      <c r="F34" s="100"/>
      <c r="G34" s="106" t="str">
        <f t="shared" si="0"/>
        <v/>
      </c>
      <c r="H34" s="128" t="s">
        <v>158</v>
      </c>
      <c r="I34" s="173" t="s">
        <v>377</v>
      </c>
      <c r="J34" s="104"/>
      <c r="K34" s="157"/>
      <c r="L34" s="103"/>
      <c r="M34" s="103"/>
      <c r="N34" s="102" t="str">
        <f t="shared" si="1"/>
        <v/>
      </c>
      <c r="O34" s="102" t="str">
        <f t="shared" si="22"/>
        <v/>
      </c>
      <c r="P34" s="101" t="str">
        <f t="shared" si="23"/>
        <v/>
      </c>
      <c r="Q34" s="104"/>
      <c r="R34" s="104"/>
      <c r="S34" s="104"/>
      <c r="T34" s="100"/>
      <c r="U34" s="100"/>
      <c r="V34" s="88" t="str">
        <f t="shared" si="4"/>
        <v/>
      </c>
      <c r="W34" s="88" t="str">
        <f t="shared" si="5"/>
        <v/>
      </c>
      <c r="X34" s="99" t="str">
        <f t="shared" si="6"/>
        <v/>
      </c>
    </row>
    <row r="35" spans="2:25" ht="72.599999999999994" customHeight="1" x14ac:dyDescent="0.25">
      <c r="B35" s="107" t="s">
        <v>140</v>
      </c>
      <c r="C35" s="128" t="s">
        <v>142</v>
      </c>
      <c r="D35" s="132" t="s">
        <v>370</v>
      </c>
      <c r="E35" s="100"/>
      <c r="F35" s="100"/>
      <c r="G35" s="106" t="str">
        <f t="shared" si="0"/>
        <v/>
      </c>
      <c r="H35" s="128" t="s">
        <v>159</v>
      </c>
      <c r="I35" s="173" t="s">
        <v>375</v>
      </c>
      <c r="J35" s="104"/>
      <c r="K35" s="157"/>
      <c r="L35" s="103"/>
      <c r="M35" s="103"/>
      <c r="N35" s="102" t="str">
        <f t="shared" si="1"/>
        <v/>
      </c>
      <c r="O35" s="102" t="str">
        <f t="shared" si="22"/>
        <v/>
      </c>
      <c r="P35" s="101" t="str">
        <f t="shared" si="23"/>
        <v/>
      </c>
      <c r="Q35" s="104"/>
      <c r="R35" s="104"/>
      <c r="S35" s="104"/>
      <c r="T35" s="100"/>
      <c r="U35" s="100"/>
      <c r="V35" s="88" t="str">
        <f t="shared" si="4"/>
        <v/>
      </c>
      <c r="W35" s="88" t="str">
        <f t="shared" si="5"/>
        <v/>
      </c>
      <c r="X35" s="99" t="str">
        <f t="shared" si="6"/>
        <v/>
      </c>
    </row>
    <row r="36" spans="2:25" ht="72.599999999999994" customHeight="1" x14ac:dyDescent="0.25">
      <c r="B36" s="107" t="s">
        <v>140</v>
      </c>
      <c r="C36" s="128" t="s">
        <v>143</v>
      </c>
      <c r="D36" s="110" t="s">
        <v>355</v>
      </c>
      <c r="E36" s="100"/>
      <c r="F36" s="100"/>
      <c r="G36" s="106" t="str">
        <f t="shared" si="0"/>
        <v/>
      </c>
      <c r="H36" s="128" t="s">
        <v>160</v>
      </c>
      <c r="I36" s="173" t="s">
        <v>371</v>
      </c>
      <c r="J36" s="104"/>
      <c r="K36" s="157"/>
      <c r="L36" s="103"/>
      <c r="M36" s="103"/>
      <c r="N36" s="102" t="str">
        <f t="shared" si="1"/>
        <v/>
      </c>
      <c r="O36" s="102" t="str">
        <f t="shared" si="22"/>
        <v/>
      </c>
      <c r="P36" s="101" t="str">
        <f t="shared" si="23"/>
        <v/>
      </c>
      <c r="Q36" s="104"/>
      <c r="R36" s="104"/>
      <c r="S36" s="104"/>
      <c r="T36" s="100"/>
      <c r="U36" s="100"/>
      <c r="V36" s="88" t="str">
        <f t="shared" si="4"/>
        <v/>
      </c>
      <c r="W36" s="88" t="str">
        <f t="shared" si="5"/>
        <v/>
      </c>
      <c r="X36" s="99" t="str">
        <f t="shared" si="6"/>
        <v/>
      </c>
    </row>
    <row r="37" spans="2:25" ht="72.599999999999994" customHeight="1" x14ac:dyDescent="0.25">
      <c r="B37" s="107" t="s">
        <v>140</v>
      </c>
      <c r="C37" s="128" t="s">
        <v>144</v>
      </c>
      <c r="D37" s="110" t="s">
        <v>380</v>
      </c>
      <c r="E37" s="100"/>
      <c r="F37" s="100"/>
      <c r="G37" s="106" t="str">
        <f t="shared" si="0"/>
        <v/>
      </c>
      <c r="H37" s="128" t="s">
        <v>161</v>
      </c>
      <c r="I37" s="173" t="s">
        <v>371</v>
      </c>
      <c r="J37" s="104"/>
      <c r="K37" s="157"/>
      <c r="L37" s="103"/>
      <c r="M37" s="103"/>
      <c r="N37" s="102" t="str">
        <f t="shared" si="1"/>
        <v/>
      </c>
      <c r="O37" s="102" t="str">
        <f t="shared" si="22"/>
        <v/>
      </c>
      <c r="P37" s="101" t="str">
        <f t="shared" si="23"/>
        <v/>
      </c>
      <c r="Q37" s="104"/>
      <c r="R37" s="104"/>
      <c r="S37" s="104"/>
      <c r="T37" s="100"/>
      <c r="U37" s="100"/>
      <c r="V37" s="88" t="str">
        <f t="shared" si="4"/>
        <v/>
      </c>
      <c r="W37" s="88" t="str">
        <f t="shared" si="5"/>
        <v/>
      </c>
      <c r="X37" s="99" t="str">
        <f t="shared" si="6"/>
        <v/>
      </c>
    </row>
    <row r="38" spans="2:25" ht="72.599999999999994" customHeight="1" x14ac:dyDescent="0.25">
      <c r="B38" s="107" t="s">
        <v>140</v>
      </c>
      <c r="C38" s="128" t="s">
        <v>145</v>
      </c>
      <c r="D38" s="132" t="s">
        <v>356</v>
      </c>
      <c r="E38" s="100"/>
      <c r="F38" s="100"/>
      <c r="G38" s="106" t="str">
        <f t="shared" si="0"/>
        <v/>
      </c>
      <c r="H38" s="128" t="s">
        <v>162</v>
      </c>
      <c r="I38" s="173" t="s">
        <v>378</v>
      </c>
      <c r="J38" s="104"/>
      <c r="K38" s="157"/>
      <c r="L38" s="103"/>
      <c r="M38" s="103"/>
      <c r="N38" s="102" t="str">
        <f t="shared" si="1"/>
        <v/>
      </c>
      <c r="O38" s="102" t="str">
        <f t="shared" si="22"/>
        <v/>
      </c>
      <c r="P38" s="101" t="str">
        <f t="shared" si="23"/>
        <v/>
      </c>
      <c r="Q38" s="104"/>
      <c r="R38" s="104"/>
      <c r="S38" s="104"/>
      <c r="T38" s="100"/>
      <c r="U38" s="100"/>
      <c r="V38" s="88" t="str">
        <f t="shared" si="4"/>
        <v/>
      </c>
      <c r="W38" s="88" t="str">
        <f t="shared" si="5"/>
        <v/>
      </c>
      <c r="X38" s="99" t="str">
        <f t="shared" si="6"/>
        <v/>
      </c>
    </row>
    <row r="39" spans="2:25" ht="72.599999999999994" customHeight="1" x14ac:dyDescent="0.25">
      <c r="B39" s="107" t="s">
        <v>140</v>
      </c>
      <c r="C39" s="128" t="s">
        <v>146</v>
      </c>
      <c r="D39" s="132" t="s">
        <v>357</v>
      </c>
      <c r="E39" s="100"/>
      <c r="F39" s="100"/>
      <c r="G39" s="106" t="str">
        <f t="shared" si="0"/>
        <v/>
      </c>
      <c r="H39" s="128" t="s">
        <v>163</v>
      </c>
      <c r="I39" s="173" t="s">
        <v>372</v>
      </c>
      <c r="J39" s="104"/>
      <c r="K39" s="157"/>
      <c r="L39" s="103"/>
      <c r="M39" s="103"/>
      <c r="N39" s="102" t="str">
        <f t="shared" si="1"/>
        <v/>
      </c>
      <c r="O39" s="102" t="str">
        <f t="shared" si="22"/>
        <v/>
      </c>
      <c r="P39" s="101" t="str">
        <f t="shared" si="23"/>
        <v/>
      </c>
      <c r="Q39" s="104"/>
      <c r="R39" s="104"/>
      <c r="S39" s="104"/>
      <c r="T39" s="100"/>
      <c r="U39" s="100"/>
      <c r="V39" s="88" t="str">
        <f t="shared" si="4"/>
        <v/>
      </c>
      <c r="W39" s="88" t="str">
        <f t="shared" si="5"/>
        <v/>
      </c>
      <c r="X39" s="99" t="str">
        <f t="shared" si="6"/>
        <v/>
      </c>
    </row>
    <row r="40" spans="2:25" ht="72.599999999999994" customHeight="1" x14ac:dyDescent="0.25">
      <c r="B40" s="107" t="s">
        <v>140</v>
      </c>
      <c r="C40" s="128" t="s">
        <v>147</v>
      </c>
      <c r="D40" s="132" t="s">
        <v>358</v>
      </c>
      <c r="E40" s="100"/>
      <c r="F40" s="100"/>
      <c r="G40" s="106" t="str">
        <f t="shared" si="0"/>
        <v/>
      </c>
      <c r="H40" s="128" t="s">
        <v>164</v>
      </c>
      <c r="I40" s="173" t="s">
        <v>373</v>
      </c>
      <c r="J40" s="104"/>
      <c r="K40" s="157"/>
      <c r="L40" s="103"/>
      <c r="M40" s="103"/>
      <c r="N40" s="102" t="str">
        <f t="shared" si="1"/>
        <v/>
      </c>
      <c r="O40" s="102" t="str">
        <f t="shared" si="22"/>
        <v/>
      </c>
      <c r="P40" s="101" t="str">
        <f t="shared" si="23"/>
        <v/>
      </c>
      <c r="Q40" s="104"/>
      <c r="R40" s="104"/>
      <c r="S40" s="104"/>
      <c r="T40" s="100"/>
      <c r="U40" s="100"/>
      <c r="V40" s="88" t="str">
        <f t="shared" si="4"/>
        <v/>
      </c>
      <c r="W40" s="88" t="str">
        <f t="shared" si="5"/>
        <v/>
      </c>
      <c r="X40" s="99" t="str">
        <f t="shared" si="6"/>
        <v/>
      </c>
    </row>
    <row r="41" spans="2:25" ht="72.599999999999994" customHeight="1" x14ac:dyDescent="0.25">
      <c r="B41" s="107" t="s">
        <v>140</v>
      </c>
      <c r="C41" s="128" t="s">
        <v>148</v>
      </c>
      <c r="D41" s="110" t="s">
        <v>359</v>
      </c>
      <c r="E41" s="100"/>
      <c r="F41" s="100"/>
      <c r="G41" s="106" t="str">
        <f t="shared" si="0"/>
        <v/>
      </c>
      <c r="H41" s="128" t="s">
        <v>165</v>
      </c>
      <c r="I41" s="173" t="s">
        <v>379</v>
      </c>
      <c r="J41" s="104"/>
      <c r="K41" s="157"/>
      <c r="L41" s="103"/>
      <c r="M41" s="103"/>
      <c r="N41" s="102" t="str">
        <f t="shared" si="1"/>
        <v/>
      </c>
      <c r="O41" s="102" t="str">
        <f t="shared" si="22"/>
        <v/>
      </c>
      <c r="P41" s="101" t="str">
        <f t="shared" si="23"/>
        <v/>
      </c>
      <c r="Q41" s="104"/>
      <c r="R41" s="104"/>
      <c r="S41" s="104"/>
      <c r="T41" s="100"/>
      <c r="U41" s="100"/>
      <c r="V41" s="88" t="str">
        <f t="shared" si="4"/>
        <v/>
      </c>
      <c r="W41" s="88" t="str">
        <f t="shared" si="5"/>
        <v/>
      </c>
      <c r="X41" s="99" t="str">
        <f t="shared" si="6"/>
        <v/>
      </c>
    </row>
    <row r="42" spans="2:25" ht="72.599999999999994" customHeight="1" x14ac:dyDescent="0.25">
      <c r="B42" s="107" t="s">
        <v>140</v>
      </c>
      <c r="C42" s="128" t="s">
        <v>149</v>
      </c>
      <c r="D42" s="110" t="s">
        <v>360</v>
      </c>
      <c r="E42" s="100"/>
      <c r="F42" s="100"/>
      <c r="G42" s="106" t="str">
        <f t="shared" ref="G42:G71" si="27">IF(OR(E42="",F42=""),"",E42*F42)</f>
        <v/>
      </c>
      <c r="H42" s="128" t="s">
        <v>166</v>
      </c>
      <c r="I42" s="173" t="s">
        <v>376</v>
      </c>
      <c r="J42" s="104"/>
      <c r="K42" s="157"/>
      <c r="L42" s="103"/>
      <c r="M42" s="103"/>
      <c r="N42" s="102" t="str">
        <f t="shared" si="1"/>
        <v/>
      </c>
      <c r="O42" s="102" t="str">
        <f t="shared" si="22"/>
        <v/>
      </c>
      <c r="P42" s="101" t="str">
        <f t="shared" si="23"/>
        <v/>
      </c>
      <c r="Q42" s="104"/>
      <c r="R42" s="104"/>
      <c r="S42" s="104"/>
      <c r="T42" s="100"/>
      <c r="U42" s="100"/>
      <c r="V42" s="88" t="str">
        <f t="shared" si="4"/>
        <v/>
      </c>
      <c r="W42" s="88" t="str">
        <f t="shared" si="5"/>
        <v/>
      </c>
      <c r="X42" s="99" t="str">
        <f t="shared" si="6"/>
        <v/>
      </c>
    </row>
    <row r="43" spans="2:25" ht="72.599999999999994" customHeight="1" x14ac:dyDescent="0.25">
      <c r="B43" s="107" t="s">
        <v>140</v>
      </c>
      <c r="C43" s="128" t="s">
        <v>150</v>
      </c>
      <c r="D43" s="110" t="s">
        <v>381</v>
      </c>
      <c r="E43" s="100"/>
      <c r="F43" s="100"/>
      <c r="G43" s="106" t="str">
        <f t="shared" si="27"/>
        <v/>
      </c>
      <c r="H43" s="128" t="s">
        <v>167</v>
      </c>
      <c r="I43" s="173" t="s">
        <v>376</v>
      </c>
      <c r="J43" s="104"/>
      <c r="K43" s="157"/>
      <c r="L43" s="103"/>
      <c r="M43" s="103"/>
      <c r="N43" s="102" t="str">
        <f t="shared" si="1"/>
        <v/>
      </c>
      <c r="O43" s="102" t="str">
        <f t="shared" si="22"/>
        <v/>
      </c>
      <c r="P43" s="101" t="str">
        <f t="shared" si="23"/>
        <v/>
      </c>
      <c r="Q43" s="104"/>
      <c r="R43" s="104"/>
      <c r="S43" s="104"/>
      <c r="T43" s="100"/>
      <c r="U43" s="100"/>
      <c r="V43" s="88" t="str">
        <f t="shared" si="4"/>
        <v/>
      </c>
      <c r="W43" s="88" t="str">
        <f t="shared" si="5"/>
        <v/>
      </c>
      <c r="X43" s="99" t="str">
        <f t="shared" si="6"/>
        <v/>
      </c>
    </row>
    <row r="44" spans="2:25" ht="72.599999999999994" customHeight="1" x14ac:dyDescent="0.25">
      <c r="B44" s="107" t="s">
        <v>140</v>
      </c>
      <c r="C44" s="128" t="s">
        <v>311</v>
      </c>
      <c r="D44" s="132" t="s">
        <v>361</v>
      </c>
      <c r="E44" s="100"/>
      <c r="F44" s="100"/>
      <c r="G44" s="106" t="str">
        <f t="shared" si="27"/>
        <v/>
      </c>
      <c r="H44" s="128" t="s">
        <v>316</v>
      </c>
      <c r="I44" s="173" t="s">
        <v>378</v>
      </c>
      <c r="J44" s="104"/>
      <c r="K44" s="157"/>
      <c r="L44" s="103"/>
      <c r="M44" s="103"/>
      <c r="N44" s="102" t="str">
        <f t="shared" si="1"/>
        <v/>
      </c>
      <c r="O44" s="102" t="str">
        <f t="shared" si="22"/>
        <v/>
      </c>
      <c r="P44" s="101" t="str">
        <f t="shared" si="23"/>
        <v/>
      </c>
      <c r="Q44" s="104"/>
      <c r="R44" s="104"/>
      <c r="S44" s="104"/>
      <c r="T44" s="100"/>
      <c r="U44" s="100"/>
      <c r="V44" s="88" t="str">
        <f t="shared" si="4"/>
        <v/>
      </c>
      <c r="W44" s="88" t="str">
        <f t="shared" si="5"/>
        <v/>
      </c>
      <c r="X44" s="99" t="str">
        <f t="shared" si="6"/>
        <v/>
      </c>
    </row>
    <row r="45" spans="2:25" ht="72.599999999999994" customHeight="1" x14ac:dyDescent="0.25">
      <c r="B45" s="107" t="s">
        <v>140</v>
      </c>
      <c r="C45" s="128" t="s">
        <v>312</v>
      </c>
      <c r="D45" s="132" t="s">
        <v>362</v>
      </c>
      <c r="E45" s="100"/>
      <c r="F45" s="100"/>
      <c r="G45" s="106" t="str">
        <f t="shared" si="27"/>
        <v/>
      </c>
      <c r="H45" s="128" t="s">
        <v>317</v>
      </c>
      <c r="I45" s="173" t="s">
        <v>378</v>
      </c>
      <c r="J45" s="104"/>
      <c r="K45" s="157"/>
      <c r="L45" s="103"/>
      <c r="M45" s="103"/>
      <c r="N45" s="102" t="str">
        <f t="shared" si="1"/>
        <v/>
      </c>
      <c r="O45" s="102" t="str">
        <f t="shared" si="22"/>
        <v/>
      </c>
      <c r="P45" s="101" t="str">
        <f t="shared" si="23"/>
        <v/>
      </c>
      <c r="Q45" s="104"/>
      <c r="R45" s="104"/>
      <c r="S45" s="104"/>
      <c r="T45" s="100"/>
      <c r="U45" s="100"/>
      <c r="V45" s="88" t="str">
        <f t="shared" si="4"/>
        <v/>
      </c>
      <c r="W45" s="88" t="str">
        <f t="shared" si="5"/>
        <v/>
      </c>
      <c r="X45" s="99" t="str">
        <f t="shared" si="6"/>
        <v/>
      </c>
    </row>
    <row r="46" spans="2:25" ht="72.599999999999994" customHeight="1" x14ac:dyDescent="0.25">
      <c r="B46" s="107" t="s">
        <v>140</v>
      </c>
      <c r="C46" s="128" t="s">
        <v>313</v>
      </c>
      <c r="D46" s="132" t="s">
        <v>363</v>
      </c>
      <c r="E46" s="100"/>
      <c r="F46" s="100"/>
      <c r="G46" s="106" t="str">
        <f t="shared" si="27"/>
        <v/>
      </c>
      <c r="H46" s="128" t="s">
        <v>318</v>
      </c>
      <c r="I46" s="173" t="s">
        <v>368</v>
      </c>
      <c r="J46" s="104"/>
      <c r="K46" s="157"/>
      <c r="L46" s="103"/>
      <c r="M46" s="103"/>
      <c r="N46" s="102" t="str">
        <f t="shared" si="1"/>
        <v/>
      </c>
      <c r="O46" s="102" t="str">
        <f t="shared" ref="O46:O49" si="28">IF(ISNUMBER(F46),IF(F46+M46&gt;1,F46+M46,1),"")</f>
        <v/>
      </c>
      <c r="P46" s="101" t="str">
        <f t="shared" ref="P46:P49" si="29">IF(OR(N46="",O46=""),"",N46*O46)</f>
        <v/>
      </c>
      <c r="Q46" s="162"/>
      <c r="R46" s="104"/>
      <c r="S46" s="104"/>
      <c r="T46" s="100"/>
      <c r="U46" s="100"/>
      <c r="V46" s="88" t="str">
        <f t="shared" ref="V46:V47" si="30">IF(ISNUMBER($N46),IF($N46+T46&gt;1,$N46+T46,1),"")</f>
        <v/>
      </c>
      <c r="W46" s="88" t="str">
        <f t="shared" ref="W46:W47" si="31">IF(ISNUMBER($O46),IF($O46+U46&gt;1,$O46+U46,1),"")</f>
        <v/>
      </c>
      <c r="X46" s="99" t="str">
        <f t="shared" ref="X46:X47" si="32">IF(OR(V46="",W46=""),"",V46*W46)</f>
        <v/>
      </c>
    </row>
    <row r="47" spans="2:25" ht="72.599999999999994" customHeight="1" x14ac:dyDescent="0.25">
      <c r="B47" s="107" t="s">
        <v>140</v>
      </c>
      <c r="C47" s="128" t="s">
        <v>151</v>
      </c>
      <c r="D47" s="132" t="s">
        <v>382</v>
      </c>
      <c r="E47" s="100"/>
      <c r="F47" s="100"/>
      <c r="G47" s="106" t="str">
        <f t="shared" si="27"/>
        <v/>
      </c>
      <c r="H47" s="128" t="s">
        <v>168</v>
      </c>
      <c r="I47" s="173" t="s">
        <v>384</v>
      </c>
      <c r="J47" s="104"/>
      <c r="K47" s="157"/>
      <c r="L47" s="103"/>
      <c r="M47" s="103"/>
      <c r="N47" s="102" t="str">
        <f t="shared" si="1"/>
        <v/>
      </c>
      <c r="O47" s="102" t="str">
        <f t="shared" si="28"/>
        <v/>
      </c>
      <c r="P47" s="101" t="str">
        <f t="shared" si="29"/>
        <v/>
      </c>
      <c r="Q47" s="162"/>
      <c r="R47" s="104"/>
      <c r="S47" s="104"/>
      <c r="T47" s="100"/>
      <c r="U47" s="100"/>
      <c r="V47" s="88" t="str">
        <f t="shared" si="30"/>
        <v/>
      </c>
      <c r="W47" s="88" t="str">
        <f t="shared" si="31"/>
        <v/>
      </c>
      <c r="X47" s="99" t="str">
        <f t="shared" si="32"/>
        <v/>
      </c>
    </row>
    <row r="48" spans="2:25" ht="72.599999999999994" customHeight="1" x14ac:dyDescent="0.25">
      <c r="B48" s="107" t="s">
        <v>140</v>
      </c>
      <c r="C48" s="128" t="s">
        <v>314</v>
      </c>
      <c r="D48" s="132" t="s">
        <v>385</v>
      </c>
      <c r="E48" s="100"/>
      <c r="F48" s="100"/>
      <c r="G48" s="106" t="str">
        <f t="shared" si="27"/>
        <v/>
      </c>
      <c r="H48" s="128" t="s">
        <v>319</v>
      </c>
      <c r="I48" s="173" t="s">
        <v>386</v>
      </c>
      <c r="J48" s="104"/>
      <c r="K48" s="157"/>
      <c r="L48" s="103"/>
      <c r="M48" s="103"/>
      <c r="N48" s="102" t="str">
        <f t="shared" si="1"/>
        <v/>
      </c>
      <c r="O48" s="102" t="str">
        <f t="shared" si="28"/>
        <v/>
      </c>
      <c r="P48" s="101" t="str">
        <f t="shared" si="29"/>
        <v/>
      </c>
      <c r="Q48" s="83"/>
      <c r="R48" s="109"/>
      <c r="S48" s="104"/>
      <c r="T48" s="100"/>
      <c r="U48" s="100"/>
      <c r="V48" s="88" t="str">
        <f t="shared" si="4"/>
        <v/>
      </c>
      <c r="W48" s="88" t="str">
        <f t="shared" si="5"/>
        <v/>
      </c>
      <c r="X48" s="99" t="str">
        <f t="shared" si="6"/>
        <v/>
      </c>
    </row>
    <row r="49" spans="2:24" ht="72.599999999999994" customHeight="1" x14ac:dyDescent="0.25">
      <c r="B49" s="107" t="s">
        <v>140</v>
      </c>
      <c r="C49" s="128" t="s">
        <v>315</v>
      </c>
      <c r="D49" s="132" t="s">
        <v>387</v>
      </c>
      <c r="E49" s="100"/>
      <c r="F49" s="100"/>
      <c r="G49" s="106" t="str">
        <f t="shared" si="27"/>
        <v/>
      </c>
      <c r="H49" s="128" t="s">
        <v>320</v>
      </c>
      <c r="I49" s="173" t="s">
        <v>383</v>
      </c>
      <c r="J49" s="104"/>
      <c r="K49" s="157"/>
      <c r="L49" s="103"/>
      <c r="M49" s="103"/>
      <c r="N49" s="102" t="str">
        <f t="shared" si="1"/>
        <v/>
      </c>
      <c r="O49" s="102" t="str">
        <f t="shared" si="28"/>
        <v/>
      </c>
      <c r="P49" s="101" t="str">
        <f t="shared" si="29"/>
        <v/>
      </c>
      <c r="Q49" s="83"/>
      <c r="R49" s="109"/>
      <c r="S49" s="104"/>
      <c r="T49" s="100"/>
      <c r="U49" s="100"/>
      <c r="V49" s="88" t="str">
        <f t="shared" ref="V49" si="33">IF(ISNUMBER($N49),IF($N49+T49&gt;1,$N49+T49,1),"")</f>
        <v/>
      </c>
      <c r="W49" s="88" t="str">
        <f t="shared" ref="W49" si="34">IF(ISNUMBER($O49),IF($O49+U49&gt;1,$O49+U49,1),"")</f>
        <v/>
      </c>
      <c r="X49" s="99" t="str">
        <f t="shared" ref="X49" si="35">IF(OR(V49="",W49=""),"",V49*W49)</f>
        <v/>
      </c>
    </row>
    <row r="50" spans="2:24" ht="72.599999999999994" customHeight="1" x14ac:dyDescent="0.25">
      <c r="B50" s="107" t="s">
        <v>140</v>
      </c>
      <c r="C50" s="128" t="s">
        <v>152</v>
      </c>
      <c r="D50" s="132" t="s">
        <v>364</v>
      </c>
      <c r="E50" s="100"/>
      <c r="F50" s="100"/>
      <c r="G50" s="106" t="str">
        <f t="shared" si="27"/>
        <v/>
      </c>
      <c r="H50" s="128" t="s">
        <v>169</v>
      </c>
      <c r="I50" s="173" t="s">
        <v>379</v>
      </c>
      <c r="J50" s="104"/>
      <c r="K50" s="157"/>
      <c r="L50" s="103"/>
      <c r="M50" s="103"/>
      <c r="N50" s="102" t="str">
        <f t="shared" si="1"/>
        <v/>
      </c>
      <c r="O50" s="102" t="str">
        <f t="shared" si="22"/>
        <v/>
      </c>
      <c r="P50" s="101" t="str">
        <f t="shared" si="23"/>
        <v/>
      </c>
      <c r="Q50" s="149"/>
      <c r="R50" s="149"/>
      <c r="S50" s="104"/>
      <c r="T50" s="100"/>
      <c r="U50" s="100"/>
      <c r="V50" s="88" t="str">
        <f t="shared" si="4"/>
        <v/>
      </c>
      <c r="W50" s="88" t="str">
        <f t="shared" si="5"/>
        <v/>
      </c>
      <c r="X50" s="99" t="str">
        <f t="shared" si="6"/>
        <v/>
      </c>
    </row>
    <row r="51" spans="2:24" ht="72.599999999999994" customHeight="1" x14ac:dyDescent="0.25">
      <c r="B51" s="107" t="s">
        <v>140</v>
      </c>
      <c r="C51" s="128" t="s">
        <v>153</v>
      </c>
      <c r="D51" s="132" t="s">
        <v>365</v>
      </c>
      <c r="E51" s="100"/>
      <c r="F51" s="100"/>
      <c r="G51" s="106" t="str">
        <f t="shared" si="27"/>
        <v/>
      </c>
      <c r="H51" s="128" t="s">
        <v>170</v>
      </c>
      <c r="I51" s="173" t="s">
        <v>379</v>
      </c>
      <c r="J51" s="104"/>
      <c r="K51" s="157"/>
      <c r="L51" s="103"/>
      <c r="M51" s="103"/>
      <c r="N51" s="102" t="str">
        <f t="shared" si="1"/>
        <v/>
      </c>
      <c r="O51" s="102" t="str">
        <f t="shared" si="22"/>
        <v/>
      </c>
      <c r="P51" s="101" t="str">
        <f t="shared" si="23"/>
        <v/>
      </c>
      <c r="Q51" s="149"/>
      <c r="R51" s="149"/>
      <c r="S51" s="104"/>
      <c r="T51" s="100"/>
      <c r="U51" s="100"/>
      <c r="V51" s="88" t="str">
        <f t="shared" si="4"/>
        <v/>
      </c>
      <c r="W51" s="88" t="str">
        <f t="shared" si="5"/>
        <v/>
      </c>
      <c r="X51" s="99" t="str">
        <f t="shared" si="6"/>
        <v/>
      </c>
    </row>
    <row r="52" spans="2:24" ht="72.599999999999994" customHeight="1" x14ac:dyDescent="0.25">
      <c r="B52" s="107" t="s">
        <v>140</v>
      </c>
      <c r="C52" s="128" t="s">
        <v>154</v>
      </c>
      <c r="D52" s="132" t="s">
        <v>366</v>
      </c>
      <c r="E52" s="100"/>
      <c r="F52" s="100"/>
      <c r="G52" s="106" t="str">
        <f t="shared" si="27"/>
        <v/>
      </c>
      <c r="H52" s="128" t="s">
        <v>171</v>
      </c>
      <c r="I52" s="173" t="s">
        <v>379</v>
      </c>
      <c r="J52" s="104"/>
      <c r="K52" s="157"/>
      <c r="L52" s="103"/>
      <c r="M52" s="103"/>
      <c r="N52" s="102" t="str">
        <f t="shared" si="1"/>
        <v/>
      </c>
      <c r="O52" s="102" t="str">
        <f t="shared" si="22"/>
        <v/>
      </c>
      <c r="P52" s="101" t="str">
        <f t="shared" si="23"/>
        <v/>
      </c>
      <c r="Q52" s="149"/>
      <c r="R52" s="149"/>
      <c r="S52" s="104"/>
      <c r="T52" s="100"/>
      <c r="U52" s="100"/>
      <c r="V52" s="88" t="str">
        <f t="shared" si="4"/>
        <v/>
      </c>
      <c r="W52" s="88" t="str">
        <f t="shared" si="5"/>
        <v/>
      </c>
      <c r="X52" s="99" t="str">
        <f t="shared" si="6"/>
        <v/>
      </c>
    </row>
    <row r="53" spans="2:24" ht="72.599999999999994" customHeight="1" x14ac:dyDescent="0.25">
      <c r="B53" s="107" t="s">
        <v>140</v>
      </c>
      <c r="C53" s="128" t="s">
        <v>155</v>
      </c>
      <c r="D53" s="132" t="s">
        <v>388</v>
      </c>
      <c r="E53" s="100"/>
      <c r="F53" s="100"/>
      <c r="G53" s="106" t="str">
        <f t="shared" si="27"/>
        <v/>
      </c>
      <c r="H53" s="128" t="s">
        <v>172</v>
      </c>
      <c r="I53" s="173" t="s">
        <v>389</v>
      </c>
      <c r="J53" s="104"/>
      <c r="K53" s="157"/>
      <c r="L53" s="103"/>
      <c r="M53" s="103"/>
      <c r="N53" s="102" t="str">
        <f t="shared" si="1"/>
        <v/>
      </c>
      <c r="O53" s="102" t="str">
        <f t="shared" ref="O53" si="36">IF(ISNUMBER(F53),IF(F53+M53&gt;1,F53+M53,1),"")</f>
        <v/>
      </c>
      <c r="P53" s="101" t="str">
        <f t="shared" ref="P53" si="37">IF(OR(N53="",O53=""),"",N53*O53)</f>
        <v/>
      </c>
      <c r="Q53" s="149"/>
      <c r="R53" s="149"/>
      <c r="S53" s="104"/>
      <c r="T53" s="100"/>
      <c r="U53" s="100"/>
      <c r="V53" s="88" t="str">
        <f t="shared" ref="V53:V55" si="38">IF(ISNUMBER($N53),IF($N53+T53&gt;1,$N53+T53,1),"")</f>
        <v/>
      </c>
      <c r="W53" s="88" t="str">
        <f t="shared" ref="W53:W55" si="39">IF(ISNUMBER($O53),IF($O53+U53&gt;1,$O53+U53,1),"")</f>
        <v/>
      </c>
      <c r="X53" s="99" t="str">
        <f t="shared" ref="X53:X55" si="40">IF(OR(V53="",W53=""),"",V53*W53)</f>
        <v/>
      </c>
    </row>
    <row r="54" spans="2:24" ht="72.599999999999994" customHeight="1" x14ac:dyDescent="0.25">
      <c r="B54" s="107" t="s">
        <v>140</v>
      </c>
      <c r="C54" s="128" t="s">
        <v>156</v>
      </c>
      <c r="D54" s="132" t="s">
        <v>369</v>
      </c>
      <c r="E54" s="100"/>
      <c r="F54" s="100"/>
      <c r="G54" s="106" t="str">
        <f t="shared" si="27"/>
        <v/>
      </c>
      <c r="H54" s="128" t="s">
        <v>173</v>
      </c>
      <c r="I54" s="173" t="s">
        <v>379</v>
      </c>
      <c r="J54" s="104"/>
      <c r="K54" s="157"/>
      <c r="L54" s="103"/>
      <c r="M54" s="103"/>
      <c r="N54" s="102" t="str">
        <f t="shared" si="1"/>
        <v/>
      </c>
      <c r="O54" s="102" t="str">
        <f t="shared" si="22"/>
        <v/>
      </c>
      <c r="P54" s="101" t="str">
        <f t="shared" si="23"/>
        <v/>
      </c>
      <c r="Q54" s="149"/>
      <c r="R54" s="149"/>
      <c r="S54" s="104"/>
      <c r="T54" s="100"/>
      <c r="U54" s="100"/>
      <c r="V54" s="88" t="str">
        <f t="shared" si="38"/>
        <v/>
      </c>
      <c r="W54" s="88" t="str">
        <f t="shared" si="39"/>
        <v/>
      </c>
      <c r="X54" s="99" t="str">
        <f t="shared" si="40"/>
        <v/>
      </c>
    </row>
    <row r="55" spans="2:24" ht="72.599999999999994" customHeight="1" x14ac:dyDescent="0.25">
      <c r="B55" s="107" t="s">
        <v>140</v>
      </c>
      <c r="C55" s="128" t="s">
        <v>157</v>
      </c>
      <c r="D55" s="132" t="s">
        <v>367</v>
      </c>
      <c r="E55" s="100"/>
      <c r="F55" s="100"/>
      <c r="G55" s="106" t="str">
        <f t="shared" si="27"/>
        <v/>
      </c>
      <c r="H55" s="128" t="s">
        <v>174</v>
      </c>
      <c r="I55" s="173" t="s">
        <v>374</v>
      </c>
      <c r="J55" s="104"/>
      <c r="K55" s="157"/>
      <c r="L55" s="103"/>
      <c r="M55" s="103"/>
      <c r="N55" s="102" t="str">
        <f t="shared" si="1"/>
        <v/>
      </c>
      <c r="O55" s="102" t="str">
        <f t="shared" si="22"/>
        <v/>
      </c>
      <c r="P55" s="101" t="str">
        <f t="shared" si="23"/>
        <v/>
      </c>
      <c r="Q55" s="149"/>
      <c r="R55" s="149"/>
      <c r="S55" s="104"/>
      <c r="T55" s="100"/>
      <c r="U55" s="100"/>
      <c r="V55" s="88" t="str">
        <f t="shared" si="38"/>
        <v/>
      </c>
      <c r="W55" s="88" t="str">
        <f t="shared" si="39"/>
        <v/>
      </c>
      <c r="X55" s="99" t="str">
        <f t="shared" si="40"/>
        <v/>
      </c>
    </row>
    <row r="56" spans="2:24" s="83" customFormat="1" ht="72.599999999999994" hidden="1" customHeight="1" x14ac:dyDescent="0.25">
      <c r="B56" s="146" t="s">
        <v>140</v>
      </c>
      <c r="C56" s="131" t="s">
        <v>250</v>
      </c>
      <c r="D56" s="104" t="s">
        <v>247</v>
      </c>
      <c r="E56" s="100"/>
      <c r="F56" s="100"/>
      <c r="G56" s="148" t="str">
        <f t="shared" si="27"/>
        <v/>
      </c>
      <c r="H56" s="131" t="s">
        <v>251</v>
      </c>
      <c r="I56" s="104" t="s">
        <v>103</v>
      </c>
      <c r="J56" s="104"/>
      <c r="K56" s="157"/>
      <c r="L56" s="103"/>
      <c r="M56" s="103"/>
      <c r="N56" s="102" t="str">
        <f t="shared" si="1"/>
        <v/>
      </c>
      <c r="O56" s="102" t="str">
        <f t="shared" si="22"/>
        <v/>
      </c>
      <c r="P56" s="101" t="str">
        <f t="shared" si="23"/>
        <v/>
      </c>
      <c r="Q56" s="104" t="s">
        <v>103</v>
      </c>
      <c r="R56" s="149"/>
      <c r="S56" s="104"/>
      <c r="T56" s="100"/>
      <c r="U56" s="100"/>
      <c r="V56" s="88" t="str">
        <f t="shared" ref="V56:V100" si="41">IF(ISNUMBER($N56),IF($N56+T56&gt;1,$N56+T56,1),"")</f>
        <v/>
      </c>
      <c r="W56" s="88" t="str">
        <f t="shared" ref="W56:W100" si="42">IF(ISNUMBER($O56),IF($O56+U56&gt;1,$O56+U56,1),"")</f>
        <v/>
      </c>
      <c r="X56" s="99" t="str">
        <f t="shared" ref="X56:X100" si="43">IF(OR(V56="",W56=""),"",V56*W56)</f>
        <v/>
      </c>
    </row>
    <row r="57" spans="2:24" s="83" customFormat="1" ht="72.599999999999994" customHeight="1" x14ac:dyDescent="0.25">
      <c r="B57" s="146" t="s">
        <v>140</v>
      </c>
      <c r="C57" s="131" t="s">
        <v>250</v>
      </c>
      <c r="D57" s="104" t="s">
        <v>247</v>
      </c>
      <c r="E57" s="100"/>
      <c r="F57" s="100"/>
      <c r="G57" s="148" t="str">
        <f t="shared" si="27"/>
        <v/>
      </c>
      <c r="H57" s="131" t="s">
        <v>251</v>
      </c>
      <c r="I57" s="104" t="s">
        <v>103</v>
      </c>
      <c r="J57" s="104"/>
      <c r="K57" s="157"/>
      <c r="L57" s="103"/>
      <c r="M57" s="103"/>
      <c r="N57" s="102" t="str">
        <f t="shared" si="1"/>
        <v/>
      </c>
      <c r="O57" s="102" t="str">
        <f t="shared" si="22"/>
        <v/>
      </c>
      <c r="P57" s="101" t="str">
        <f t="shared" si="23"/>
        <v/>
      </c>
      <c r="Q57" s="104" t="s">
        <v>103</v>
      </c>
      <c r="R57" s="149"/>
      <c r="S57" s="104"/>
      <c r="T57" s="100"/>
      <c r="U57" s="100"/>
      <c r="V57" s="88" t="str">
        <f t="shared" si="41"/>
        <v/>
      </c>
      <c r="W57" s="88" t="str">
        <f t="shared" si="42"/>
        <v/>
      </c>
      <c r="X57" s="99" t="str">
        <f t="shared" si="43"/>
        <v/>
      </c>
    </row>
    <row r="58" spans="2:24" ht="72.599999999999994" customHeight="1" x14ac:dyDescent="0.25">
      <c r="B58" s="107" t="s">
        <v>175</v>
      </c>
      <c r="C58" s="129" t="s">
        <v>176</v>
      </c>
      <c r="D58" s="132" t="s">
        <v>354</v>
      </c>
      <c r="E58" s="100"/>
      <c r="F58" s="100"/>
      <c r="G58" s="106" t="str">
        <f t="shared" si="27"/>
        <v/>
      </c>
      <c r="H58" s="129" t="s">
        <v>193</v>
      </c>
      <c r="I58" s="173" t="s">
        <v>377</v>
      </c>
      <c r="J58" s="104"/>
      <c r="K58" s="157"/>
      <c r="L58" s="103"/>
      <c r="M58" s="103"/>
      <c r="N58" s="102" t="str">
        <f t="shared" si="1"/>
        <v/>
      </c>
      <c r="O58" s="102" t="str">
        <f t="shared" si="22"/>
        <v/>
      </c>
      <c r="P58" s="101" t="str">
        <f t="shared" si="23"/>
        <v/>
      </c>
      <c r="Q58" s="104"/>
      <c r="R58" s="104"/>
      <c r="S58" s="104"/>
      <c r="T58" s="100"/>
      <c r="U58" s="100"/>
      <c r="V58" s="88" t="str">
        <f t="shared" si="41"/>
        <v/>
      </c>
      <c r="W58" s="88" t="str">
        <f t="shared" si="42"/>
        <v/>
      </c>
      <c r="X58" s="99" t="str">
        <f t="shared" si="43"/>
        <v/>
      </c>
    </row>
    <row r="59" spans="2:24" ht="72.599999999999994" customHeight="1" x14ac:dyDescent="0.25">
      <c r="B59" s="107" t="s">
        <v>175</v>
      </c>
      <c r="C59" s="129" t="s">
        <v>177</v>
      </c>
      <c r="D59" s="132" t="s">
        <v>370</v>
      </c>
      <c r="E59" s="100"/>
      <c r="F59" s="100"/>
      <c r="G59" s="106" t="str">
        <f t="shared" si="27"/>
        <v/>
      </c>
      <c r="H59" s="129" t="s">
        <v>194</v>
      </c>
      <c r="I59" s="173" t="s">
        <v>375</v>
      </c>
      <c r="J59" s="104"/>
      <c r="K59" s="157"/>
      <c r="L59" s="103"/>
      <c r="M59" s="103"/>
      <c r="N59" s="102" t="str">
        <f t="shared" si="1"/>
        <v/>
      </c>
      <c r="O59" s="102" t="str">
        <f t="shared" si="22"/>
        <v/>
      </c>
      <c r="P59" s="101" t="str">
        <f t="shared" si="23"/>
        <v/>
      </c>
      <c r="Q59" s="104"/>
      <c r="R59" s="104"/>
      <c r="S59" s="104"/>
      <c r="T59" s="100"/>
      <c r="U59" s="100"/>
      <c r="V59" s="88" t="str">
        <f t="shared" si="41"/>
        <v/>
      </c>
      <c r="W59" s="88" t="str">
        <f t="shared" si="42"/>
        <v/>
      </c>
      <c r="X59" s="99" t="str">
        <f t="shared" si="43"/>
        <v/>
      </c>
    </row>
    <row r="60" spans="2:24" ht="72.599999999999994" customHeight="1" x14ac:dyDescent="0.25">
      <c r="B60" s="107" t="s">
        <v>175</v>
      </c>
      <c r="C60" s="129" t="s">
        <v>178</v>
      </c>
      <c r="D60" s="110" t="s">
        <v>355</v>
      </c>
      <c r="E60" s="100"/>
      <c r="F60" s="100"/>
      <c r="G60" s="106" t="str">
        <f t="shared" si="27"/>
        <v/>
      </c>
      <c r="H60" s="129" t="s">
        <v>195</v>
      </c>
      <c r="I60" s="173" t="s">
        <v>371</v>
      </c>
      <c r="J60" s="104"/>
      <c r="K60" s="157"/>
      <c r="L60" s="103"/>
      <c r="M60" s="103"/>
      <c r="N60" s="102" t="str">
        <f t="shared" si="1"/>
        <v/>
      </c>
      <c r="O60" s="102" t="str">
        <f t="shared" si="22"/>
        <v/>
      </c>
      <c r="P60" s="101" t="str">
        <f t="shared" si="23"/>
        <v/>
      </c>
      <c r="Q60" s="104"/>
      <c r="R60" s="104"/>
      <c r="S60" s="104"/>
      <c r="T60" s="100"/>
      <c r="U60" s="100"/>
      <c r="V60" s="88" t="str">
        <f t="shared" si="41"/>
        <v/>
      </c>
      <c r="W60" s="88" t="str">
        <f t="shared" si="42"/>
        <v/>
      </c>
      <c r="X60" s="99" t="str">
        <f t="shared" si="43"/>
        <v/>
      </c>
    </row>
    <row r="61" spans="2:24" ht="72.599999999999994" customHeight="1" x14ac:dyDescent="0.25">
      <c r="B61" s="107" t="s">
        <v>175</v>
      </c>
      <c r="C61" s="129" t="s">
        <v>179</v>
      </c>
      <c r="D61" s="110" t="s">
        <v>380</v>
      </c>
      <c r="E61" s="100"/>
      <c r="F61" s="100"/>
      <c r="G61" s="106" t="str">
        <f t="shared" si="27"/>
        <v/>
      </c>
      <c r="H61" s="129" t="s">
        <v>196</v>
      </c>
      <c r="I61" s="173" t="s">
        <v>371</v>
      </c>
      <c r="J61" s="104"/>
      <c r="K61" s="157"/>
      <c r="L61" s="103"/>
      <c r="M61" s="103"/>
      <c r="N61" s="102" t="str">
        <f t="shared" si="1"/>
        <v/>
      </c>
      <c r="O61" s="102" t="str">
        <f t="shared" si="22"/>
        <v/>
      </c>
      <c r="P61" s="101" t="str">
        <f t="shared" si="23"/>
        <v/>
      </c>
      <c r="Q61" s="104"/>
      <c r="R61" s="104"/>
      <c r="S61" s="104"/>
      <c r="T61" s="100"/>
      <c r="U61" s="100"/>
      <c r="V61" s="88" t="str">
        <f t="shared" si="41"/>
        <v/>
      </c>
      <c r="W61" s="88" t="str">
        <f t="shared" si="42"/>
        <v/>
      </c>
      <c r="X61" s="99" t="str">
        <f t="shared" si="43"/>
        <v/>
      </c>
    </row>
    <row r="62" spans="2:24" ht="72.599999999999994" customHeight="1" x14ac:dyDescent="0.25">
      <c r="B62" s="107" t="s">
        <v>175</v>
      </c>
      <c r="C62" s="129" t="s">
        <v>180</v>
      </c>
      <c r="D62" s="132" t="s">
        <v>356</v>
      </c>
      <c r="E62" s="100"/>
      <c r="F62" s="100"/>
      <c r="G62" s="106" t="str">
        <f t="shared" si="27"/>
        <v/>
      </c>
      <c r="H62" s="129" t="s">
        <v>197</v>
      </c>
      <c r="I62" s="173" t="s">
        <v>378</v>
      </c>
      <c r="J62" s="104"/>
      <c r="K62" s="157"/>
      <c r="L62" s="103"/>
      <c r="M62" s="103"/>
      <c r="N62" s="102" t="str">
        <f t="shared" si="1"/>
        <v/>
      </c>
      <c r="O62" s="102" t="str">
        <f t="shared" si="22"/>
        <v/>
      </c>
      <c r="P62" s="101" t="str">
        <f t="shared" si="23"/>
        <v/>
      </c>
      <c r="Q62" s="104"/>
      <c r="R62" s="104"/>
      <c r="S62" s="104"/>
      <c r="T62" s="100"/>
      <c r="U62" s="100"/>
      <c r="V62" s="88" t="str">
        <f t="shared" si="41"/>
        <v/>
      </c>
      <c r="W62" s="88" t="str">
        <f t="shared" si="42"/>
        <v/>
      </c>
      <c r="X62" s="99" t="str">
        <f t="shared" si="43"/>
        <v/>
      </c>
    </row>
    <row r="63" spans="2:24" ht="72.599999999999994" customHeight="1" x14ac:dyDescent="0.25">
      <c r="B63" s="107" t="s">
        <v>175</v>
      </c>
      <c r="C63" s="129" t="s">
        <v>181</v>
      </c>
      <c r="D63" s="132" t="s">
        <v>357</v>
      </c>
      <c r="E63" s="100"/>
      <c r="F63" s="100"/>
      <c r="G63" s="106" t="str">
        <f t="shared" si="27"/>
        <v/>
      </c>
      <c r="H63" s="129" t="s">
        <v>198</v>
      </c>
      <c r="I63" s="173" t="s">
        <v>372</v>
      </c>
      <c r="J63" s="104"/>
      <c r="K63" s="157"/>
      <c r="L63" s="103"/>
      <c r="M63" s="103"/>
      <c r="N63" s="102" t="str">
        <f t="shared" si="1"/>
        <v/>
      </c>
      <c r="O63" s="102" t="str">
        <f t="shared" si="22"/>
        <v/>
      </c>
      <c r="P63" s="101" t="str">
        <f t="shared" si="23"/>
        <v/>
      </c>
      <c r="Q63" s="104"/>
      <c r="R63" s="104"/>
      <c r="S63" s="104"/>
      <c r="T63" s="100"/>
      <c r="U63" s="100"/>
      <c r="V63" s="88" t="str">
        <f t="shared" si="41"/>
        <v/>
      </c>
      <c r="W63" s="88" t="str">
        <f t="shared" si="42"/>
        <v/>
      </c>
      <c r="X63" s="99" t="str">
        <f t="shared" si="43"/>
        <v/>
      </c>
    </row>
    <row r="64" spans="2:24" ht="72.599999999999994" customHeight="1" x14ac:dyDescent="0.25">
      <c r="B64" s="107" t="s">
        <v>175</v>
      </c>
      <c r="C64" s="129" t="s">
        <v>182</v>
      </c>
      <c r="D64" s="132" t="s">
        <v>358</v>
      </c>
      <c r="E64" s="100"/>
      <c r="F64" s="100"/>
      <c r="G64" s="106" t="str">
        <f t="shared" si="27"/>
        <v/>
      </c>
      <c r="H64" s="129" t="s">
        <v>199</v>
      </c>
      <c r="I64" s="173" t="s">
        <v>373</v>
      </c>
      <c r="J64" s="104"/>
      <c r="K64" s="157"/>
      <c r="L64" s="103"/>
      <c r="M64" s="103"/>
      <c r="N64" s="102" t="str">
        <f t="shared" si="1"/>
        <v/>
      </c>
      <c r="O64" s="102" t="str">
        <f t="shared" si="22"/>
        <v/>
      </c>
      <c r="P64" s="101" t="str">
        <f t="shared" si="23"/>
        <v/>
      </c>
      <c r="Q64" s="104"/>
      <c r="R64" s="104"/>
      <c r="S64" s="104"/>
      <c r="T64" s="100"/>
      <c r="U64" s="100"/>
      <c r="V64" s="88" t="str">
        <f t="shared" si="41"/>
        <v/>
      </c>
      <c r="W64" s="88" t="str">
        <f t="shared" si="42"/>
        <v/>
      </c>
      <c r="X64" s="99" t="str">
        <f t="shared" si="43"/>
        <v/>
      </c>
    </row>
    <row r="65" spans="2:24" ht="72.599999999999994" customHeight="1" x14ac:dyDescent="0.25">
      <c r="B65" s="107" t="s">
        <v>175</v>
      </c>
      <c r="C65" s="129" t="s">
        <v>183</v>
      </c>
      <c r="D65" s="110" t="s">
        <v>359</v>
      </c>
      <c r="E65" s="100"/>
      <c r="F65" s="100"/>
      <c r="G65" s="106" t="str">
        <f t="shared" si="27"/>
        <v/>
      </c>
      <c r="H65" s="129" t="s">
        <v>200</v>
      </c>
      <c r="I65" s="173" t="s">
        <v>379</v>
      </c>
      <c r="J65" s="104"/>
      <c r="K65" s="157"/>
      <c r="L65" s="103"/>
      <c r="M65" s="103"/>
      <c r="N65" s="102" t="str">
        <f t="shared" si="1"/>
        <v/>
      </c>
      <c r="O65" s="102" t="str">
        <f t="shared" si="22"/>
        <v/>
      </c>
      <c r="P65" s="101" t="str">
        <f t="shared" si="23"/>
        <v/>
      </c>
      <c r="Q65" s="104"/>
      <c r="R65" s="104"/>
      <c r="S65" s="104"/>
      <c r="T65" s="100"/>
      <c r="U65" s="100"/>
      <c r="V65" s="88" t="str">
        <f t="shared" si="41"/>
        <v/>
      </c>
      <c r="W65" s="88" t="str">
        <f t="shared" si="42"/>
        <v/>
      </c>
      <c r="X65" s="99" t="str">
        <f t="shared" si="43"/>
        <v/>
      </c>
    </row>
    <row r="66" spans="2:24" ht="72.599999999999994" customHeight="1" x14ac:dyDescent="0.25">
      <c r="B66" s="107" t="s">
        <v>175</v>
      </c>
      <c r="C66" s="129" t="s">
        <v>184</v>
      </c>
      <c r="D66" s="110" t="s">
        <v>360</v>
      </c>
      <c r="E66" s="100"/>
      <c r="F66" s="100"/>
      <c r="G66" s="106" t="str">
        <f t="shared" si="27"/>
        <v/>
      </c>
      <c r="H66" s="129" t="s">
        <v>201</v>
      </c>
      <c r="I66" s="173" t="s">
        <v>376</v>
      </c>
      <c r="J66" s="104"/>
      <c r="K66" s="157"/>
      <c r="L66" s="103"/>
      <c r="M66" s="103"/>
      <c r="N66" s="102" t="str">
        <f t="shared" si="1"/>
        <v/>
      </c>
      <c r="O66" s="102" t="str">
        <f t="shared" si="22"/>
        <v/>
      </c>
      <c r="P66" s="101" t="str">
        <f t="shared" si="23"/>
        <v/>
      </c>
      <c r="Q66" s="104"/>
      <c r="R66" s="104"/>
      <c r="S66" s="104"/>
      <c r="T66" s="100"/>
      <c r="U66" s="100"/>
      <c r="V66" s="88" t="str">
        <f t="shared" si="41"/>
        <v/>
      </c>
      <c r="W66" s="88" t="str">
        <f t="shared" si="42"/>
        <v/>
      </c>
      <c r="X66" s="99" t="str">
        <f t="shared" si="43"/>
        <v/>
      </c>
    </row>
    <row r="67" spans="2:24" ht="72.599999999999994" customHeight="1" x14ac:dyDescent="0.25">
      <c r="B67" s="107" t="s">
        <v>175</v>
      </c>
      <c r="C67" s="129" t="s">
        <v>185</v>
      </c>
      <c r="D67" s="110" t="s">
        <v>381</v>
      </c>
      <c r="E67" s="100"/>
      <c r="F67" s="100"/>
      <c r="G67" s="106" t="str">
        <f t="shared" si="27"/>
        <v/>
      </c>
      <c r="H67" s="129" t="s">
        <v>202</v>
      </c>
      <c r="I67" s="173" t="s">
        <v>376</v>
      </c>
      <c r="J67" s="104"/>
      <c r="K67" s="157"/>
      <c r="L67" s="103"/>
      <c r="M67" s="103"/>
      <c r="N67" s="102" t="str">
        <f t="shared" si="1"/>
        <v/>
      </c>
      <c r="O67" s="102" t="str">
        <f t="shared" si="22"/>
        <v/>
      </c>
      <c r="P67" s="101" t="str">
        <f t="shared" si="23"/>
        <v/>
      </c>
      <c r="Q67" s="104"/>
      <c r="R67" s="104"/>
      <c r="S67" s="104"/>
      <c r="T67" s="100"/>
      <c r="U67" s="100"/>
      <c r="V67" s="88" t="str">
        <f t="shared" si="41"/>
        <v/>
      </c>
      <c r="W67" s="88" t="str">
        <f t="shared" si="42"/>
        <v/>
      </c>
      <c r="X67" s="99" t="str">
        <f t="shared" si="43"/>
        <v/>
      </c>
    </row>
    <row r="68" spans="2:24" ht="72.599999999999994" customHeight="1" x14ac:dyDescent="0.25">
      <c r="B68" s="107" t="s">
        <v>175</v>
      </c>
      <c r="C68" s="129" t="s">
        <v>321</v>
      </c>
      <c r="D68" s="132" t="s">
        <v>361</v>
      </c>
      <c r="E68" s="100"/>
      <c r="F68" s="100"/>
      <c r="G68" s="106" t="str">
        <f t="shared" si="27"/>
        <v/>
      </c>
      <c r="H68" s="129" t="s">
        <v>326</v>
      </c>
      <c r="I68" s="173" t="s">
        <v>378</v>
      </c>
      <c r="J68" s="104"/>
      <c r="K68" s="157"/>
      <c r="L68" s="103"/>
      <c r="M68" s="103"/>
      <c r="N68" s="102" t="str">
        <f t="shared" si="1"/>
        <v/>
      </c>
      <c r="O68" s="102" t="str">
        <f t="shared" si="22"/>
        <v/>
      </c>
      <c r="P68" s="101" t="str">
        <f t="shared" si="23"/>
        <v/>
      </c>
      <c r="Q68" s="104"/>
      <c r="R68" s="104"/>
      <c r="S68" s="104"/>
      <c r="T68" s="100"/>
      <c r="U68" s="100"/>
      <c r="V68" s="88" t="str">
        <f t="shared" si="41"/>
        <v/>
      </c>
      <c r="W68" s="88" t="str">
        <f t="shared" si="42"/>
        <v/>
      </c>
      <c r="X68" s="99" t="str">
        <f t="shared" si="43"/>
        <v/>
      </c>
    </row>
    <row r="69" spans="2:24" ht="72.599999999999994" customHeight="1" x14ac:dyDescent="0.25">
      <c r="B69" s="107" t="s">
        <v>175</v>
      </c>
      <c r="C69" s="129" t="s">
        <v>322</v>
      </c>
      <c r="D69" s="132" t="s">
        <v>362</v>
      </c>
      <c r="E69" s="100"/>
      <c r="F69" s="100"/>
      <c r="G69" s="106" t="str">
        <f t="shared" si="27"/>
        <v/>
      </c>
      <c r="H69" s="129" t="s">
        <v>327</v>
      </c>
      <c r="I69" s="173" t="s">
        <v>378</v>
      </c>
      <c r="J69" s="104"/>
      <c r="K69" s="157"/>
      <c r="L69" s="103"/>
      <c r="M69" s="103"/>
      <c r="N69" s="102" t="str">
        <f t="shared" si="1"/>
        <v/>
      </c>
      <c r="O69" s="102" t="str">
        <f t="shared" si="22"/>
        <v/>
      </c>
      <c r="P69" s="101" t="str">
        <f t="shared" si="23"/>
        <v/>
      </c>
      <c r="Q69" s="149"/>
      <c r="R69" s="149"/>
      <c r="S69" s="104"/>
      <c r="T69" s="100"/>
      <c r="U69" s="100"/>
      <c r="V69" s="88" t="str">
        <f t="shared" si="41"/>
        <v/>
      </c>
      <c r="W69" s="88" t="str">
        <f t="shared" si="42"/>
        <v/>
      </c>
      <c r="X69" s="99" t="str">
        <f t="shared" si="43"/>
        <v/>
      </c>
    </row>
    <row r="70" spans="2:24" ht="72.599999999999994" customHeight="1" x14ac:dyDescent="0.25">
      <c r="B70" s="107" t="s">
        <v>175</v>
      </c>
      <c r="C70" s="129" t="s">
        <v>323</v>
      </c>
      <c r="D70" s="132" t="s">
        <v>363</v>
      </c>
      <c r="E70" s="100"/>
      <c r="F70" s="100"/>
      <c r="G70" s="106" t="str">
        <f t="shared" si="27"/>
        <v/>
      </c>
      <c r="H70" s="129" t="s">
        <v>328</v>
      </c>
      <c r="I70" s="173" t="s">
        <v>368</v>
      </c>
      <c r="J70" s="104"/>
      <c r="K70" s="157"/>
      <c r="L70" s="103"/>
      <c r="M70" s="103"/>
      <c r="N70" s="102" t="str">
        <f t="shared" si="1"/>
        <v/>
      </c>
      <c r="O70" s="102" t="str">
        <f t="shared" ref="O70:O73" si="44">IF(ISNUMBER(F70),IF(F70+M70&gt;1,F70+M70,1),"")</f>
        <v/>
      </c>
      <c r="P70" s="101" t="str">
        <f t="shared" ref="P70:P73" si="45">IF(OR(N70="",O70=""),"",N70*O70)</f>
        <v/>
      </c>
      <c r="Q70" s="149"/>
      <c r="R70" s="149"/>
      <c r="S70" s="104"/>
      <c r="T70" s="100"/>
      <c r="U70" s="100"/>
      <c r="V70" s="88" t="str">
        <f t="shared" ref="V70:V71" si="46">IF(ISNUMBER($N70),IF($N70+T70&gt;1,$N70+T70,1),"")</f>
        <v/>
      </c>
      <c r="W70" s="88" t="str">
        <f t="shared" ref="W70:W71" si="47">IF(ISNUMBER($O70),IF($O70+U70&gt;1,$O70+U70,1),"")</f>
        <v/>
      </c>
      <c r="X70" s="99" t="str">
        <f t="shared" ref="X70:X71" si="48">IF(OR(V70="",W70=""),"",V70*W70)</f>
        <v/>
      </c>
    </row>
    <row r="71" spans="2:24" ht="72.599999999999994" customHeight="1" x14ac:dyDescent="0.25">
      <c r="B71" s="107" t="s">
        <v>175</v>
      </c>
      <c r="C71" s="129" t="s">
        <v>186</v>
      </c>
      <c r="D71" s="132" t="s">
        <v>382</v>
      </c>
      <c r="E71" s="100"/>
      <c r="F71" s="100"/>
      <c r="G71" s="106" t="str">
        <f t="shared" si="27"/>
        <v/>
      </c>
      <c r="H71" s="129" t="s">
        <v>203</v>
      </c>
      <c r="I71" s="173" t="s">
        <v>384</v>
      </c>
      <c r="J71" s="104"/>
      <c r="K71" s="157"/>
      <c r="L71" s="103"/>
      <c r="M71" s="103"/>
      <c r="N71" s="102" t="str">
        <f t="shared" si="1"/>
        <v/>
      </c>
      <c r="O71" s="102" t="str">
        <f t="shared" si="44"/>
        <v/>
      </c>
      <c r="P71" s="101" t="str">
        <f t="shared" si="45"/>
        <v/>
      </c>
      <c r="Q71" s="149"/>
      <c r="R71" s="149"/>
      <c r="S71" s="104"/>
      <c r="T71" s="100"/>
      <c r="U71" s="100"/>
      <c r="V71" s="88" t="str">
        <f t="shared" si="46"/>
        <v/>
      </c>
      <c r="W71" s="88" t="str">
        <f t="shared" si="47"/>
        <v/>
      </c>
      <c r="X71" s="99" t="str">
        <f t="shared" si="48"/>
        <v/>
      </c>
    </row>
    <row r="72" spans="2:24" ht="72.599999999999994" customHeight="1" x14ac:dyDescent="0.25">
      <c r="B72" s="107" t="s">
        <v>175</v>
      </c>
      <c r="C72" s="129" t="s">
        <v>324</v>
      </c>
      <c r="D72" s="132" t="s">
        <v>385</v>
      </c>
      <c r="E72" s="100"/>
      <c r="F72" s="100"/>
      <c r="G72" s="106" t="str">
        <f t="shared" ref="G72:G105" si="49">IF(OR(E72="",F72=""),"",E72*F72)</f>
        <v/>
      </c>
      <c r="H72" s="129" t="s">
        <v>329</v>
      </c>
      <c r="I72" s="173" t="s">
        <v>386</v>
      </c>
      <c r="J72" s="104"/>
      <c r="K72" s="157"/>
      <c r="L72" s="103"/>
      <c r="M72" s="103"/>
      <c r="N72" s="102" t="str">
        <f t="shared" si="1"/>
        <v/>
      </c>
      <c r="O72" s="102" t="str">
        <f t="shared" si="44"/>
        <v/>
      </c>
      <c r="P72" s="101" t="str">
        <f t="shared" si="45"/>
        <v/>
      </c>
      <c r="Q72" s="149"/>
      <c r="R72" s="149"/>
      <c r="S72" s="104"/>
      <c r="T72" s="100"/>
      <c r="U72" s="100"/>
      <c r="V72" s="88" t="str">
        <f t="shared" si="41"/>
        <v/>
      </c>
      <c r="W72" s="88" t="str">
        <f t="shared" si="42"/>
        <v/>
      </c>
      <c r="X72" s="99" t="str">
        <f t="shared" si="43"/>
        <v/>
      </c>
    </row>
    <row r="73" spans="2:24" ht="72.599999999999994" customHeight="1" x14ac:dyDescent="0.25">
      <c r="B73" s="107" t="s">
        <v>175</v>
      </c>
      <c r="C73" s="129" t="s">
        <v>325</v>
      </c>
      <c r="D73" s="132" t="s">
        <v>387</v>
      </c>
      <c r="E73" s="100"/>
      <c r="F73" s="100"/>
      <c r="G73" s="106" t="str">
        <f t="shared" si="49"/>
        <v/>
      </c>
      <c r="H73" s="129" t="s">
        <v>330</v>
      </c>
      <c r="I73" s="173" t="s">
        <v>383</v>
      </c>
      <c r="J73" s="104"/>
      <c r="K73" s="157"/>
      <c r="L73" s="103"/>
      <c r="M73" s="103"/>
      <c r="N73" s="102" t="str">
        <f t="shared" si="1"/>
        <v/>
      </c>
      <c r="O73" s="102" t="str">
        <f t="shared" si="44"/>
        <v/>
      </c>
      <c r="P73" s="101" t="str">
        <f t="shared" si="45"/>
        <v/>
      </c>
      <c r="Q73" s="149"/>
      <c r="R73" s="149"/>
      <c r="S73" s="104"/>
      <c r="T73" s="100"/>
      <c r="U73" s="100"/>
      <c r="V73" s="88" t="str">
        <f t="shared" ref="V73" si="50">IF(ISNUMBER($N73),IF($N73+T73&gt;1,$N73+T73,1),"")</f>
        <v/>
      </c>
      <c r="W73" s="88" t="str">
        <f t="shared" ref="W73" si="51">IF(ISNUMBER($O73),IF($O73+U73&gt;1,$O73+U73,1),"")</f>
        <v/>
      </c>
      <c r="X73" s="99" t="str">
        <f t="shared" ref="X73" si="52">IF(OR(V73="",W73=""),"",V73*W73)</f>
        <v/>
      </c>
    </row>
    <row r="74" spans="2:24" ht="72.599999999999994" customHeight="1" x14ac:dyDescent="0.25">
      <c r="B74" s="107" t="s">
        <v>175</v>
      </c>
      <c r="C74" s="129" t="s">
        <v>187</v>
      </c>
      <c r="D74" s="132" t="s">
        <v>364</v>
      </c>
      <c r="E74" s="100"/>
      <c r="F74" s="100"/>
      <c r="G74" s="106" t="str">
        <f t="shared" si="49"/>
        <v/>
      </c>
      <c r="H74" s="129" t="s">
        <v>204</v>
      </c>
      <c r="I74" s="173" t="s">
        <v>379</v>
      </c>
      <c r="J74" s="104"/>
      <c r="K74" s="157"/>
      <c r="L74" s="103"/>
      <c r="M74" s="103"/>
      <c r="N74" s="102" t="str">
        <f t="shared" si="1"/>
        <v/>
      </c>
      <c r="O74" s="102" t="str">
        <f t="shared" si="22"/>
        <v/>
      </c>
      <c r="P74" s="101" t="str">
        <f t="shared" si="23"/>
        <v/>
      </c>
      <c r="Q74" s="149"/>
      <c r="R74" s="149"/>
      <c r="S74" s="104"/>
      <c r="T74" s="100"/>
      <c r="U74" s="100"/>
      <c r="V74" s="88" t="str">
        <f t="shared" si="41"/>
        <v/>
      </c>
      <c r="W74" s="88" t="str">
        <f t="shared" si="42"/>
        <v/>
      </c>
      <c r="X74" s="99" t="str">
        <f t="shared" si="43"/>
        <v/>
      </c>
    </row>
    <row r="75" spans="2:24" ht="72.599999999999994" customHeight="1" x14ac:dyDescent="0.25">
      <c r="B75" s="107" t="s">
        <v>175</v>
      </c>
      <c r="C75" s="129" t="s">
        <v>188</v>
      </c>
      <c r="D75" s="132" t="s">
        <v>365</v>
      </c>
      <c r="E75" s="100"/>
      <c r="F75" s="100"/>
      <c r="G75" s="106" t="str">
        <f t="shared" si="49"/>
        <v/>
      </c>
      <c r="H75" s="129" t="s">
        <v>205</v>
      </c>
      <c r="I75" s="173" t="s">
        <v>379</v>
      </c>
      <c r="J75" s="104"/>
      <c r="K75" s="157"/>
      <c r="L75" s="103"/>
      <c r="M75" s="103"/>
      <c r="N75" s="102" t="str">
        <f t="shared" ref="N75:N129" si="53">IF(ISNUMBER(E75),IF(E75+L75&gt;1,E75+L75,1),"")</f>
        <v/>
      </c>
      <c r="O75" s="102" t="str">
        <f t="shared" si="22"/>
        <v/>
      </c>
      <c r="P75" s="101" t="str">
        <f t="shared" si="23"/>
        <v/>
      </c>
      <c r="Q75" s="149"/>
      <c r="R75" s="149"/>
      <c r="S75" s="104"/>
      <c r="T75" s="100"/>
      <c r="U75" s="100"/>
      <c r="V75" s="88" t="str">
        <f t="shared" si="41"/>
        <v/>
      </c>
      <c r="W75" s="88" t="str">
        <f t="shared" si="42"/>
        <v/>
      </c>
      <c r="X75" s="99" t="str">
        <f t="shared" si="43"/>
        <v/>
      </c>
    </row>
    <row r="76" spans="2:24" ht="72.599999999999994" customHeight="1" x14ac:dyDescent="0.25">
      <c r="B76" s="107" t="s">
        <v>175</v>
      </c>
      <c r="C76" s="129" t="s">
        <v>189</v>
      </c>
      <c r="D76" s="132" t="s">
        <v>366</v>
      </c>
      <c r="E76" s="100"/>
      <c r="F76" s="100"/>
      <c r="G76" s="106" t="str">
        <f t="shared" si="49"/>
        <v/>
      </c>
      <c r="H76" s="129" t="s">
        <v>206</v>
      </c>
      <c r="I76" s="173" t="s">
        <v>379</v>
      </c>
      <c r="J76" s="104"/>
      <c r="K76" s="157"/>
      <c r="L76" s="103"/>
      <c r="M76" s="103"/>
      <c r="N76" s="102" t="str">
        <f t="shared" si="53"/>
        <v/>
      </c>
      <c r="O76" s="102" t="str">
        <f t="shared" si="22"/>
        <v/>
      </c>
      <c r="P76" s="101" t="str">
        <f t="shared" si="23"/>
        <v/>
      </c>
      <c r="Q76" s="149"/>
      <c r="R76" s="149"/>
      <c r="S76" s="104"/>
      <c r="T76" s="100"/>
      <c r="U76" s="100"/>
      <c r="V76" s="88" t="str">
        <f t="shared" si="41"/>
        <v/>
      </c>
      <c r="W76" s="88" t="str">
        <f t="shared" si="42"/>
        <v/>
      </c>
      <c r="X76" s="99" t="str">
        <f t="shared" si="43"/>
        <v/>
      </c>
    </row>
    <row r="77" spans="2:24" ht="72.599999999999994" customHeight="1" x14ac:dyDescent="0.25">
      <c r="B77" s="107" t="s">
        <v>175</v>
      </c>
      <c r="C77" s="129" t="s">
        <v>190</v>
      </c>
      <c r="D77" s="132" t="s">
        <v>388</v>
      </c>
      <c r="E77" s="100"/>
      <c r="F77" s="100"/>
      <c r="G77" s="106" t="str">
        <f t="shared" si="49"/>
        <v/>
      </c>
      <c r="H77" s="129" t="s">
        <v>207</v>
      </c>
      <c r="I77" s="173" t="s">
        <v>389</v>
      </c>
      <c r="J77" s="104"/>
      <c r="K77" s="157"/>
      <c r="L77" s="103"/>
      <c r="M77" s="103"/>
      <c r="N77" s="102" t="str">
        <f t="shared" si="53"/>
        <v/>
      </c>
      <c r="O77" s="102" t="str">
        <f t="shared" ref="O77:O79" si="54">IF(ISNUMBER(F77),IF(F77+M77&gt;1,F77+M77,1),"")</f>
        <v/>
      </c>
      <c r="P77" s="101" t="str">
        <f t="shared" ref="P77:P79" si="55">IF(OR(N77="",O77=""),"",N77*O77)</f>
        <v/>
      </c>
      <c r="Q77" s="149"/>
      <c r="R77" s="149"/>
      <c r="S77" s="104"/>
      <c r="T77" s="100"/>
      <c r="U77" s="100"/>
      <c r="V77" s="88" t="str">
        <f t="shared" ref="V77" si="56">IF(ISNUMBER($N77),IF($N77+T77&gt;1,$N77+T77,1),"")</f>
        <v/>
      </c>
      <c r="W77" s="88" t="str">
        <f t="shared" ref="W77" si="57">IF(ISNUMBER($O77),IF($O77+U77&gt;1,$O77+U77,1),"")</f>
        <v/>
      </c>
      <c r="X77" s="99" t="str">
        <f t="shared" ref="X77" si="58">IF(OR(V77="",W77=""),"",V77*W77)</f>
        <v/>
      </c>
    </row>
    <row r="78" spans="2:24" ht="72.599999999999994" customHeight="1" x14ac:dyDescent="0.25">
      <c r="B78" s="107" t="s">
        <v>175</v>
      </c>
      <c r="C78" s="129" t="s">
        <v>191</v>
      </c>
      <c r="D78" s="132" t="s">
        <v>369</v>
      </c>
      <c r="E78" s="100"/>
      <c r="F78" s="100"/>
      <c r="G78" s="106" t="str">
        <f t="shared" si="49"/>
        <v/>
      </c>
      <c r="H78" s="129" t="s">
        <v>208</v>
      </c>
      <c r="I78" s="173" t="s">
        <v>379</v>
      </c>
      <c r="J78" s="104"/>
      <c r="K78" s="157"/>
      <c r="L78" s="103"/>
      <c r="M78" s="103"/>
      <c r="N78" s="102" t="str">
        <f t="shared" si="53"/>
        <v/>
      </c>
      <c r="O78" s="102" t="str">
        <f t="shared" si="54"/>
        <v/>
      </c>
      <c r="P78" s="101" t="str">
        <f t="shared" si="55"/>
        <v/>
      </c>
      <c r="Q78" s="149"/>
      <c r="R78" s="149"/>
      <c r="S78" s="104"/>
      <c r="T78" s="100"/>
      <c r="U78" s="100"/>
      <c r="V78" s="88" t="str">
        <f t="shared" si="41"/>
        <v/>
      </c>
      <c r="W78" s="88" t="str">
        <f t="shared" si="42"/>
        <v/>
      </c>
      <c r="X78" s="99" t="str">
        <f t="shared" si="43"/>
        <v/>
      </c>
    </row>
    <row r="79" spans="2:24" ht="72.599999999999994" customHeight="1" x14ac:dyDescent="0.25">
      <c r="B79" s="107" t="s">
        <v>175</v>
      </c>
      <c r="C79" s="129" t="s">
        <v>192</v>
      </c>
      <c r="D79" s="132" t="s">
        <v>367</v>
      </c>
      <c r="E79" s="100"/>
      <c r="F79" s="100"/>
      <c r="G79" s="106" t="str">
        <f t="shared" si="49"/>
        <v/>
      </c>
      <c r="H79" s="129" t="s">
        <v>209</v>
      </c>
      <c r="I79" s="173" t="s">
        <v>374</v>
      </c>
      <c r="J79" s="104"/>
      <c r="K79" s="157"/>
      <c r="L79" s="103"/>
      <c r="M79" s="103"/>
      <c r="N79" s="102" t="str">
        <f t="shared" si="53"/>
        <v/>
      </c>
      <c r="O79" s="102" t="str">
        <f t="shared" si="54"/>
        <v/>
      </c>
      <c r="P79" s="101" t="str">
        <f t="shared" si="55"/>
        <v/>
      </c>
      <c r="Q79" s="149"/>
      <c r="R79" s="149"/>
      <c r="S79" s="104"/>
      <c r="T79" s="100"/>
      <c r="U79" s="100"/>
      <c r="V79" s="88" t="str">
        <f t="shared" si="41"/>
        <v/>
      </c>
      <c r="W79" s="88" t="str">
        <f t="shared" si="42"/>
        <v/>
      </c>
      <c r="X79" s="99" t="str">
        <f t="shared" si="43"/>
        <v/>
      </c>
    </row>
    <row r="80" spans="2:24" s="83" customFormat="1" ht="72.599999999999994" hidden="1" customHeight="1" x14ac:dyDescent="0.25">
      <c r="B80" s="107" t="s">
        <v>175</v>
      </c>
      <c r="C80" s="150" t="s">
        <v>252</v>
      </c>
      <c r="D80" s="104" t="s">
        <v>247</v>
      </c>
      <c r="E80" s="100"/>
      <c r="F80" s="100"/>
      <c r="G80" s="148" t="str">
        <f t="shared" si="49"/>
        <v/>
      </c>
      <c r="H80" s="150" t="s">
        <v>253</v>
      </c>
      <c r="I80" s="104" t="s">
        <v>103</v>
      </c>
      <c r="J80" s="104"/>
      <c r="K80" s="157"/>
      <c r="L80" s="103"/>
      <c r="M80" s="103"/>
      <c r="N80" s="102" t="str">
        <f t="shared" si="53"/>
        <v/>
      </c>
      <c r="O80" s="102" t="str">
        <f t="shared" ref="O80:O117" si="59">IF(ISNUMBER(F80),IF(F80+M80&gt;1,F80+M80,1),"")</f>
        <v/>
      </c>
      <c r="P80" s="101" t="str">
        <f t="shared" ref="P80:P117" si="60">IF(OR(N80="",O80=""),"",N80*O80)</f>
        <v/>
      </c>
      <c r="Q80" s="104" t="s">
        <v>103</v>
      </c>
      <c r="R80" s="149"/>
      <c r="S80" s="104"/>
      <c r="T80" s="100"/>
      <c r="U80" s="100"/>
      <c r="V80" s="88" t="str">
        <f t="shared" si="41"/>
        <v/>
      </c>
      <c r="W80" s="88" t="str">
        <f t="shared" si="42"/>
        <v/>
      </c>
      <c r="X80" s="99" t="str">
        <f t="shared" si="43"/>
        <v/>
      </c>
    </row>
    <row r="81" spans="2:24" s="83" customFormat="1" ht="72.599999999999994" customHeight="1" x14ac:dyDescent="0.25">
      <c r="B81" s="107" t="s">
        <v>175</v>
      </c>
      <c r="C81" s="150" t="s">
        <v>252</v>
      </c>
      <c r="D81" s="104" t="s">
        <v>247</v>
      </c>
      <c r="E81" s="100"/>
      <c r="F81" s="100"/>
      <c r="G81" s="148" t="str">
        <f t="shared" si="49"/>
        <v/>
      </c>
      <c r="H81" s="150" t="s">
        <v>253</v>
      </c>
      <c r="I81" s="104" t="s">
        <v>103</v>
      </c>
      <c r="J81" s="104"/>
      <c r="K81" s="157"/>
      <c r="L81" s="103"/>
      <c r="M81" s="103"/>
      <c r="N81" s="102" t="str">
        <f t="shared" si="53"/>
        <v/>
      </c>
      <c r="O81" s="102" t="str">
        <f t="shared" si="59"/>
        <v/>
      </c>
      <c r="P81" s="101" t="str">
        <f t="shared" si="60"/>
        <v/>
      </c>
      <c r="Q81" s="104" t="s">
        <v>103</v>
      </c>
      <c r="R81" s="149"/>
      <c r="S81" s="104"/>
      <c r="T81" s="100"/>
      <c r="U81" s="100"/>
      <c r="V81" s="88" t="str">
        <f t="shared" si="41"/>
        <v/>
      </c>
      <c r="W81" s="88" t="str">
        <f t="shared" si="42"/>
        <v/>
      </c>
      <c r="X81" s="99" t="str">
        <f t="shared" si="43"/>
        <v/>
      </c>
    </row>
    <row r="82" spans="2:24" ht="72.599999999999994" customHeight="1" x14ac:dyDescent="0.25">
      <c r="B82" s="107" t="s">
        <v>210</v>
      </c>
      <c r="C82" s="88" t="s">
        <v>211</v>
      </c>
      <c r="D82" s="132" t="s">
        <v>354</v>
      </c>
      <c r="E82" s="100"/>
      <c r="F82" s="100"/>
      <c r="G82" s="106" t="str">
        <f t="shared" si="49"/>
        <v/>
      </c>
      <c r="H82" s="108" t="s">
        <v>228</v>
      </c>
      <c r="I82" s="173" t="s">
        <v>377</v>
      </c>
      <c r="J82" s="104"/>
      <c r="K82" s="157"/>
      <c r="L82" s="103"/>
      <c r="M82" s="103"/>
      <c r="N82" s="102" t="str">
        <f t="shared" si="53"/>
        <v/>
      </c>
      <c r="O82" s="102" t="str">
        <f t="shared" si="59"/>
        <v/>
      </c>
      <c r="P82" s="101" t="str">
        <f t="shared" si="60"/>
        <v/>
      </c>
      <c r="Q82" s="104"/>
      <c r="R82" s="104"/>
      <c r="S82" s="104"/>
      <c r="T82" s="100"/>
      <c r="U82" s="100"/>
      <c r="V82" s="88" t="str">
        <f t="shared" si="41"/>
        <v/>
      </c>
      <c r="W82" s="88" t="str">
        <f t="shared" si="42"/>
        <v/>
      </c>
      <c r="X82" s="99" t="str">
        <f t="shared" si="43"/>
        <v/>
      </c>
    </row>
    <row r="83" spans="2:24" ht="72.599999999999994" customHeight="1" x14ac:dyDescent="0.25">
      <c r="B83" s="107" t="s">
        <v>210</v>
      </c>
      <c r="C83" s="88" t="s">
        <v>212</v>
      </c>
      <c r="D83" s="132" t="s">
        <v>370</v>
      </c>
      <c r="E83" s="100"/>
      <c r="F83" s="100"/>
      <c r="G83" s="106" t="str">
        <f t="shared" si="49"/>
        <v/>
      </c>
      <c r="H83" s="108" t="s">
        <v>229</v>
      </c>
      <c r="I83" s="173" t="s">
        <v>375</v>
      </c>
      <c r="J83" s="104"/>
      <c r="K83" s="157"/>
      <c r="L83" s="103"/>
      <c r="M83" s="103"/>
      <c r="N83" s="102" t="str">
        <f t="shared" si="53"/>
        <v/>
      </c>
      <c r="O83" s="102" t="str">
        <f t="shared" si="59"/>
        <v/>
      </c>
      <c r="P83" s="101" t="str">
        <f t="shared" si="60"/>
        <v/>
      </c>
      <c r="Q83" s="104"/>
      <c r="R83" s="104"/>
      <c r="S83" s="104"/>
      <c r="T83" s="100"/>
      <c r="U83" s="100"/>
      <c r="V83" s="88" t="str">
        <f t="shared" si="41"/>
        <v/>
      </c>
      <c r="W83" s="88" t="str">
        <f t="shared" si="42"/>
        <v/>
      </c>
      <c r="X83" s="99" t="str">
        <f t="shared" si="43"/>
        <v/>
      </c>
    </row>
    <row r="84" spans="2:24" ht="72.599999999999994" customHeight="1" x14ac:dyDescent="0.25">
      <c r="B84" s="107" t="s">
        <v>210</v>
      </c>
      <c r="C84" s="88" t="s">
        <v>213</v>
      </c>
      <c r="D84" s="110" t="s">
        <v>355</v>
      </c>
      <c r="E84" s="100"/>
      <c r="F84" s="100"/>
      <c r="G84" s="106" t="str">
        <f t="shared" si="49"/>
        <v/>
      </c>
      <c r="H84" s="108" t="s">
        <v>230</v>
      </c>
      <c r="I84" s="173" t="s">
        <v>371</v>
      </c>
      <c r="J84" s="104"/>
      <c r="K84" s="157"/>
      <c r="L84" s="103"/>
      <c r="M84" s="103"/>
      <c r="N84" s="102" t="str">
        <f t="shared" si="53"/>
        <v/>
      </c>
      <c r="O84" s="102" t="str">
        <f t="shared" si="59"/>
        <v/>
      </c>
      <c r="P84" s="101" t="str">
        <f t="shared" si="60"/>
        <v/>
      </c>
      <c r="Q84" s="104"/>
      <c r="R84" s="104"/>
      <c r="S84" s="104"/>
      <c r="T84" s="100"/>
      <c r="U84" s="100"/>
      <c r="V84" s="88" t="str">
        <f t="shared" si="41"/>
        <v/>
      </c>
      <c r="W84" s="88" t="str">
        <f t="shared" si="42"/>
        <v/>
      </c>
      <c r="X84" s="99" t="str">
        <f t="shared" si="43"/>
        <v/>
      </c>
    </row>
    <row r="85" spans="2:24" ht="72.599999999999994" customHeight="1" x14ac:dyDescent="0.25">
      <c r="B85" s="107" t="s">
        <v>210</v>
      </c>
      <c r="C85" s="88" t="s">
        <v>214</v>
      </c>
      <c r="D85" s="110" t="s">
        <v>380</v>
      </c>
      <c r="E85" s="100"/>
      <c r="F85" s="100"/>
      <c r="G85" s="106" t="str">
        <f t="shared" si="49"/>
        <v/>
      </c>
      <c r="H85" s="108" t="s">
        <v>231</v>
      </c>
      <c r="I85" s="173" t="s">
        <v>371</v>
      </c>
      <c r="J85" s="104"/>
      <c r="K85" s="157"/>
      <c r="L85" s="103"/>
      <c r="M85" s="103"/>
      <c r="N85" s="102" t="str">
        <f t="shared" si="53"/>
        <v/>
      </c>
      <c r="O85" s="102" t="str">
        <f t="shared" si="59"/>
        <v/>
      </c>
      <c r="P85" s="101" t="str">
        <f t="shared" si="60"/>
        <v/>
      </c>
      <c r="Q85" s="104"/>
      <c r="R85" s="104"/>
      <c r="S85" s="104"/>
      <c r="T85" s="100"/>
      <c r="U85" s="100"/>
      <c r="V85" s="88" t="str">
        <f t="shared" si="41"/>
        <v/>
      </c>
      <c r="W85" s="88" t="str">
        <f t="shared" si="42"/>
        <v/>
      </c>
      <c r="X85" s="99" t="str">
        <f t="shared" si="43"/>
        <v/>
      </c>
    </row>
    <row r="86" spans="2:24" ht="72.599999999999994" customHeight="1" x14ac:dyDescent="0.25">
      <c r="B86" s="107" t="s">
        <v>210</v>
      </c>
      <c r="C86" s="88" t="s">
        <v>215</v>
      </c>
      <c r="D86" s="132" t="s">
        <v>356</v>
      </c>
      <c r="E86" s="100"/>
      <c r="F86" s="100"/>
      <c r="G86" s="106" t="str">
        <f t="shared" si="49"/>
        <v/>
      </c>
      <c r="H86" s="108" t="s">
        <v>232</v>
      </c>
      <c r="I86" s="173" t="s">
        <v>378</v>
      </c>
      <c r="J86" s="104"/>
      <c r="K86" s="157"/>
      <c r="L86" s="103"/>
      <c r="M86" s="103"/>
      <c r="N86" s="102" t="str">
        <f t="shared" si="53"/>
        <v/>
      </c>
      <c r="O86" s="102" t="str">
        <f t="shared" si="59"/>
        <v/>
      </c>
      <c r="P86" s="101" t="str">
        <f t="shared" si="60"/>
        <v/>
      </c>
      <c r="Q86" s="104"/>
      <c r="R86" s="104"/>
      <c r="S86" s="104"/>
      <c r="T86" s="100"/>
      <c r="U86" s="100"/>
      <c r="V86" s="88" t="str">
        <f t="shared" si="41"/>
        <v/>
      </c>
      <c r="W86" s="88" t="str">
        <f t="shared" si="42"/>
        <v/>
      </c>
      <c r="X86" s="99" t="str">
        <f t="shared" si="43"/>
        <v/>
      </c>
    </row>
    <row r="87" spans="2:24" ht="72.599999999999994" customHeight="1" x14ac:dyDescent="0.25">
      <c r="B87" s="107" t="s">
        <v>210</v>
      </c>
      <c r="C87" s="88" t="s">
        <v>216</v>
      </c>
      <c r="D87" s="132" t="s">
        <v>357</v>
      </c>
      <c r="E87" s="100"/>
      <c r="F87" s="100"/>
      <c r="G87" s="106" t="str">
        <f t="shared" si="49"/>
        <v/>
      </c>
      <c r="H87" s="108" t="s">
        <v>233</v>
      </c>
      <c r="I87" s="173" t="s">
        <v>372</v>
      </c>
      <c r="J87" s="104"/>
      <c r="K87" s="157"/>
      <c r="L87" s="103"/>
      <c r="M87" s="103"/>
      <c r="N87" s="102" t="str">
        <f t="shared" si="53"/>
        <v/>
      </c>
      <c r="O87" s="102" t="str">
        <f t="shared" si="59"/>
        <v/>
      </c>
      <c r="P87" s="101" t="str">
        <f t="shared" si="60"/>
        <v/>
      </c>
      <c r="Q87" s="104"/>
      <c r="R87" s="104"/>
      <c r="S87" s="104"/>
      <c r="T87" s="100"/>
      <c r="U87" s="100"/>
      <c r="V87" s="88" t="str">
        <f t="shared" si="41"/>
        <v/>
      </c>
      <c r="W87" s="88" t="str">
        <f t="shared" si="42"/>
        <v/>
      </c>
      <c r="X87" s="99" t="str">
        <f t="shared" si="43"/>
        <v/>
      </c>
    </row>
    <row r="88" spans="2:24" ht="72.599999999999994" customHeight="1" x14ac:dyDescent="0.25">
      <c r="B88" s="107" t="s">
        <v>210</v>
      </c>
      <c r="C88" s="88" t="s">
        <v>217</v>
      </c>
      <c r="D88" s="132" t="s">
        <v>358</v>
      </c>
      <c r="E88" s="100"/>
      <c r="F88" s="100"/>
      <c r="G88" s="106" t="str">
        <f t="shared" si="49"/>
        <v/>
      </c>
      <c r="H88" s="108" t="s">
        <v>234</v>
      </c>
      <c r="I88" s="173" t="s">
        <v>373</v>
      </c>
      <c r="J88" s="104"/>
      <c r="K88" s="157"/>
      <c r="L88" s="103"/>
      <c r="M88" s="103"/>
      <c r="N88" s="102" t="str">
        <f t="shared" si="53"/>
        <v/>
      </c>
      <c r="O88" s="102" t="str">
        <f t="shared" si="59"/>
        <v/>
      </c>
      <c r="P88" s="101" t="str">
        <f t="shared" si="60"/>
        <v/>
      </c>
      <c r="Q88" s="104"/>
      <c r="R88" s="104"/>
      <c r="S88" s="104"/>
      <c r="T88" s="100"/>
      <c r="U88" s="100"/>
      <c r="V88" s="88" t="str">
        <f t="shared" si="41"/>
        <v/>
      </c>
      <c r="W88" s="88" t="str">
        <f t="shared" si="42"/>
        <v/>
      </c>
      <c r="X88" s="99" t="str">
        <f t="shared" si="43"/>
        <v/>
      </c>
    </row>
    <row r="89" spans="2:24" ht="72.599999999999994" customHeight="1" x14ac:dyDescent="0.25">
      <c r="B89" s="107" t="s">
        <v>210</v>
      </c>
      <c r="C89" s="88" t="s">
        <v>218</v>
      </c>
      <c r="D89" s="110" t="s">
        <v>359</v>
      </c>
      <c r="E89" s="100"/>
      <c r="F89" s="100"/>
      <c r="G89" s="106" t="str">
        <f t="shared" si="49"/>
        <v/>
      </c>
      <c r="H89" s="108" t="s">
        <v>235</v>
      </c>
      <c r="I89" s="173" t="s">
        <v>379</v>
      </c>
      <c r="J89" s="104"/>
      <c r="K89" s="157"/>
      <c r="L89" s="103"/>
      <c r="M89" s="103"/>
      <c r="N89" s="102" t="str">
        <f t="shared" si="53"/>
        <v/>
      </c>
      <c r="O89" s="102" t="str">
        <f t="shared" si="59"/>
        <v/>
      </c>
      <c r="P89" s="101" t="str">
        <f t="shared" si="60"/>
        <v/>
      </c>
      <c r="Q89" s="104"/>
      <c r="R89" s="104"/>
      <c r="S89" s="104"/>
      <c r="T89" s="100"/>
      <c r="U89" s="100"/>
      <c r="V89" s="88" t="str">
        <f t="shared" si="41"/>
        <v/>
      </c>
      <c r="W89" s="88" t="str">
        <f t="shared" si="42"/>
        <v/>
      </c>
      <c r="X89" s="99" t="str">
        <f t="shared" si="43"/>
        <v/>
      </c>
    </row>
    <row r="90" spans="2:24" ht="72.599999999999994" customHeight="1" x14ac:dyDescent="0.25">
      <c r="B90" s="107" t="s">
        <v>210</v>
      </c>
      <c r="C90" s="88" t="s">
        <v>219</v>
      </c>
      <c r="D90" s="110" t="s">
        <v>360</v>
      </c>
      <c r="E90" s="100"/>
      <c r="F90" s="100"/>
      <c r="G90" s="106" t="str">
        <f t="shared" si="49"/>
        <v/>
      </c>
      <c r="H90" s="108" t="s">
        <v>236</v>
      </c>
      <c r="I90" s="173" t="s">
        <v>376</v>
      </c>
      <c r="J90" s="104"/>
      <c r="K90" s="157"/>
      <c r="L90" s="103"/>
      <c r="M90" s="103"/>
      <c r="N90" s="102" t="str">
        <f t="shared" si="53"/>
        <v/>
      </c>
      <c r="O90" s="102" t="str">
        <f t="shared" si="59"/>
        <v/>
      </c>
      <c r="P90" s="101" t="str">
        <f t="shared" si="60"/>
        <v/>
      </c>
      <c r="Q90" s="104"/>
      <c r="R90" s="104"/>
      <c r="S90" s="104"/>
      <c r="T90" s="100"/>
      <c r="U90" s="100"/>
      <c r="V90" s="88" t="str">
        <f t="shared" si="41"/>
        <v/>
      </c>
      <c r="W90" s="88" t="str">
        <f t="shared" si="42"/>
        <v/>
      </c>
      <c r="X90" s="99" t="str">
        <f t="shared" si="43"/>
        <v/>
      </c>
    </row>
    <row r="91" spans="2:24" ht="72.599999999999994" customHeight="1" x14ac:dyDescent="0.25">
      <c r="B91" s="107" t="s">
        <v>210</v>
      </c>
      <c r="C91" s="88" t="s">
        <v>220</v>
      </c>
      <c r="D91" s="110" t="s">
        <v>381</v>
      </c>
      <c r="E91" s="100"/>
      <c r="F91" s="100"/>
      <c r="G91" s="106" t="str">
        <f t="shared" si="49"/>
        <v/>
      </c>
      <c r="H91" s="108" t="s">
        <v>237</v>
      </c>
      <c r="I91" s="173" t="s">
        <v>376</v>
      </c>
      <c r="J91" s="104"/>
      <c r="K91" s="157"/>
      <c r="L91" s="103"/>
      <c r="M91" s="103"/>
      <c r="N91" s="102" t="str">
        <f t="shared" si="53"/>
        <v/>
      </c>
      <c r="O91" s="102" t="str">
        <f t="shared" si="59"/>
        <v/>
      </c>
      <c r="P91" s="101" t="str">
        <f t="shared" si="60"/>
        <v/>
      </c>
      <c r="Q91" s="104"/>
      <c r="R91" s="104"/>
      <c r="S91" s="104"/>
      <c r="T91" s="100"/>
      <c r="U91" s="100"/>
      <c r="V91" s="88" t="str">
        <f t="shared" si="41"/>
        <v/>
      </c>
      <c r="W91" s="88" t="str">
        <f t="shared" si="42"/>
        <v/>
      </c>
      <c r="X91" s="99" t="str">
        <f t="shared" si="43"/>
        <v/>
      </c>
    </row>
    <row r="92" spans="2:24" ht="72.599999999999994" customHeight="1" x14ac:dyDescent="0.25">
      <c r="B92" s="107" t="s">
        <v>210</v>
      </c>
      <c r="C92" s="88" t="s">
        <v>331</v>
      </c>
      <c r="D92" s="132" t="s">
        <v>361</v>
      </c>
      <c r="E92" s="100"/>
      <c r="F92" s="100"/>
      <c r="G92" s="106" t="str">
        <f t="shared" si="49"/>
        <v/>
      </c>
      <c r="H92" s="108" t="s">
        <v>336</v>
      </c>
      <c r="I92" s="173" t="s">
        <v>378</v>
      </c>
      <c r="J92" s="104"/>
      <c r="K92" s="157"/>
      <c r="L92" s="103"/>
      <c r="M92" s="103"/>
      <c r="N92" s="102" t="str">
        <f t="shared" si="53"/>
        <v/>
      </c>
      <c r="O92" s="102" t="str">
        <f t="shared" si="59"/>
        <v/>
      </c>
      <c r="P92" s="101" t="str">
        <f t="shared" si="60"/>
        <v/>
      </c>
      <c r="Q92" s="104"/>
      <c r="R92" s="104"/>
      <c r="S92" s="104"/>
      <c r="T92" s="100"/>
      <c r="U92" s="100"/>
      <c r="V92" s="88" t="str">
        <f t="shared" si="41"/>
        <v/>
      </c>
      <c r="W92" s="88" t="str">
        <f t="shared" si="42"/>
        <v/>
      </c>
      <c r="X92" s="99" t="str">
        <f t="shared" si="43"/>
        <v/>
      </c>
    </row>
    <row r="93" spans="2:24" ht="72.599999999999994" customHeight="1" x14ac:dyDescent="0.25">
      <c r="B93" s="107" t="s">
        <v>210</v>
      </c>
      <c r="C93" s="88" t="s">
        <v>332</v>
      </c>
      <c r="D93" s="132" t="s">
        <v>362</v>
      </c>
      <c r="E93" s="100"/>
      <c r="F93" s="100"/>
      <c r="G93" s="106" t="str">
        <f t="shared" si="49"/>
        <v/>
      </c>
      <c r="H93" s="108" t="s">
        <v>337</v>
      </c>
      <c r="I93" s="173" t="s">
        <v>378</v>
      </c>
      <c r="J93" s="104"/>
      <c r="K93" s="157"/>
      <c r="L93" s="103"/>
      <c r="M93" s="103"/>
      <c r="N93" s="102" t="str">
        <f t="shared" si="53"/>
        <v/>
      </c>
      <c r="O93" s="102" t="str">
        <f t="shared" si="59"/>
        <v/>
      </c>
      <c r="P93" s="101" t="str">
        <f t="shared" si="60"/>
        <v/>
      </c>
      <c r="Q93" s="149"/>
      <c r="R93" s="149"/>
      <c r="S93" s="104"/>
      <c r="T93" s="100"/>
      <c r="U93" s="100"/>
      <c r="V93" s="88" t="str">
        <f t="shared" si="41"/>
        <v/>
      </c>
      <c r="W93" s="88" t="str">
        <f t="shared" si="42"/>
        <v/>
      </c>
      <c r="X93" s="99" t="str">
        <f t="shared" si="43"/>
        <v/>
      </c>
    </row>
    <row r="94" spans="2:24" ht="72.599999999999994" customHeight="1" x14ac:dyDescent="0.25">
      <c r="B94" s="107" t="s">
        <v>210</v>
      </c>
      <c r="C94" s="88" t="s">
        <v>333</v>
      </c>
      <c r="D94" s="132" t="s">
        <v>363</v>
      </c>
      <c r="E94" s="100"/>
      <c r="F94" s="100"/>
      <c r="G94" s="106" t="str">
        <f t="shared" si="49"/>
        <v/>
      </c>
      <c r="H94" s="108" t="s">
        <v>338</v>
      </c>
      <c r="I94" s="173" t="s">
        <v>368</v>
      </c>
      <c r="J94" s="104"/>
      <c r="K94" s="157"/>
      <c r="L94" s="103"/>
      <c r="M94" s="103"/>
      <c r="N94" s="102" t="str">
        <f t="shared" si="53"/>
        <v/>
      </c>
      <c r="O94" s="102" t="str">
        <f t="shared" ref="O94:O95" si="61">IF(ISNUMBER(F94),IF(F94+M94&gt;1,F94+M94,1),"")</f>
        <v/>
      </c>
      <c r="P94" s="101" t="str">
        <f t="shared" ref="P94:P95" si="62">IF(OR(N94="",O94=""),"",N94*O94)</f>
        <v/>
      </c>
      <c r="Q94" s="149"/>
      <c r="R94" s="149"/>
      <c r="S94" s="104"/>
      <c r="T94" s="100"/>
      <c r="U94" s="100"/>
      <c r="V94" s="88" t="str">
        <f t="shared" ref="V94:V95" si="63">IF(ISNUMBER($N94),IF($N94+T94&gt;1,$N94+T94,1),"")</f>
        <v/>
      </c>
      <c r="W94" s="88" t="str">
        <f t="shared" ref="W94:W95" si="64">IF(ISNUMBER($O94),IF($O94+U94&gt;1,$O94+U94,1),"")</f>
        <v/>
      </c>
      <c r="X94" s="99" t="str">
        <f t="shared" ref="X94:X95" si="65">IF(OR(V94="",W94=""),"",V94*W94)</f>
        <v/>
      </c>
    </row>
    <row r="95" spans="2:24" ht="72.599999999999994" customHeight="1" x14ac:dyDescent="0.25">
      <c r="B95" s="107" t="s">
        <v>210</v>
      </c>
      <c r="C95" s="88" t="s">
        <v>221</v>
      </c>
      <c r="D95" s="132" t="s">
        <v>382</v>
      </c>
      <c r="E95" s="100"/>
      <c r="F95" s="100"/>
      <c r="G95" s="106" t="str">
        <f t="shared" si="49"/>
        <v/>
      </c>
      <c r="H95" s="108" t="s">
        <v>238</v>
      </c>
      <c r="I95" s="173" t="s">
        <v>384</v>
      </c>
      <c r="J95" s="104"/>
      <c r="K95" s="157"/>
      <c r="L95" s="103"/>
      <c r="M95" s="103"/>
      <c r="N95" s="102" t="str">
        <f t="shared" si="53"/>
        <v/>
      </c>
      <c r="O95" s="102" t="str">
        <f t="shared" si="61"/>
        <v/>
      </c>
      <c r="P95" s="101" t="str">
        <f t="shared" si="62"/>
        <v/>
      </c>
      <c r="Q95" s="149"/>
      <c r="R95" s="149"/>
      <c r="S95" s="104"/>
      <c r="T95" s="100"/>
      <c r="U95" s="100"/>
      <c r="V95" s="88" t="str">
        <f t="shared" si="63"/>
        <v/>
      </c>
      <c r="W95" s="88" t="str">
        <f t="shared" si="64"/>
        <v/>
      </c>
      <c r="X95" s="99" t="str">
        <f t="shared" si="65"/>
        <v/>
      </c>
    </row>
    <row r="96" spans="2:24" ht="72.599999999999994" customHeight="1" x14ac:dyDescent="0.25">
      <c r="B96" s="107" t="s">
        <v>210</v>
      </c>
      <c r="C96" s="88" t="s">
        <v>334</v>
      </c>
      <c r="D96" s="132" t="s">
        <v>385</v>
      </c>
      <c r="E96" s="100"/>
      <c r="F96" s="100"/>
      <c r="G96" s="106" t="str">
        <f t="shared" si="49"/>
        <v/>
      </c>
      <c r="H96" s="108" t="s">
        <v>339</v>
      </c>
      <c r="I96" s="173" t="s">
        <v>386</v>
      </c>
      <c r="J96" s="104"/>
      <c r="K96" s="157"/>
      <c r="L96" s="103"/>
      <c r="M96" s="103"/>
      <c r="N96" s="102" t="str">
        <f t="shared" si="53"/>
        <v/>
      </c>
      <c r="O96" s="102" t="str">
        <f t="shared" si="59"/>
        <v/>
      </c>
      <c r="P96" s="101" t="str">
        <f t="shared" si="60"/>
        <v/>
      </c>
      <c r="Q96" s="149"/>
      <c r="R96" s="149"/>
      <c r="S96" s="104"/>
      <c r="T96" s="100"/>
      <c r="U96" s="100"/>
      <c r="V96" s="88" t="str">
        <f t="shared" si="41"/>
        <v/>
      </c>
      <c r="W96" s="88" t="str">
        <f t="shared" si="42"/>
        <v/>
      </c>
      <c r="X96" s="99" t="str">
        <f t="shared" si="43"/>
        <v/>
      </c>
    </row>
    <row r="97" spans="2:24" ht="72.599999999999994" customHeight="1" x14ac:dyDescent="0.25">
      <c r="B97" s="107" t="s">
        <v>210</v>
      </c>
      <c r="C97" s="88" t="s">
        <v>335</v>
      </c>
      <c r="D97" s="132" t="s">
        <v>387</v>
      </c>
      <c r="E97" s="100"/>
      <c r="F97" s="100"/>
      <c r="G97" s="106" t="str">
        <f t="shared" si="49"/>
        <v/>
      </c>
      <c r="H97" s="108" t="s">
        <v>340</v>
      </c>
      <c r="I97" s="173" t="s">
        <v>383</v>
      </c>
      <c r="J97" s="104"/>
      <c r="K97" s="157"/>
      <c r="L97" s="103"/>
      <c r="M97" s="103"/>
      <c r="N97" s="102" t="str">
        <f t="shared" si="53"/>
        <v/>
      </c>
      <c r="O97" s="102" t="str">
        <f t="shared" ref="O97:O101" si="66">IF(ISNUMBER(F97),IF(F97+M97&gt;1,F97+M97,1),"")</f>
        <v/>
      </c>
      <c r="P97" s="101" t="str">
        <f t="shared" ref="P97:P101" si="67">IF(OR(N97="",O97=""),"",N97*O97)</f>
        <v/>
      </c>
      <c r="Q97" s="149"/>
      <c r="R97" s="149"/>
      <c r="S97" s="104"/>
      <c r="T97" s="100"/>
      <c r="U97" s="100"/>
      <c r="V97" s="88" t="str">
        <f t="shared" ref="V97" si="68">IF(ISNUMBER($N97),IF($N97+T97&gt;1,$N97+T97,1),"")</f>
        <v/>
      </c>
      <c r="W97" s="88" t="str">
        <f t="shared" ref="W97" si="69">IF(ISNUMBER($O97),IF($O97+U97&gt;1,$O97+U97,1),"")</f>
        <v/>
      </c>
      <c r="X97" s="99" t="str">
        <f t="shared" ref="X97" si="70">IF(OR(V97="",W97=""),"",V97*W97)</f>
        <v/>
      </c>
    </row>
    <row r="98" spans="2:24" ht="72.599999999999994" customHeight="1" x14ac:dyDescent="0.25">
      <c r="B98" s="107" t="s">
        <v>210</v>
      </c>
      <c r="C98" s="88" t="s">
        <v>222</v>
      </c>
      <c r="D98" s="132" t="s">
        <v>364</v>
      </c>
      <c r="E98" s="100"/>
      <c r="F98" s="100"/>
      <c r="G98" s="106" t="str">
        <f t="shared" si="49"/>
        <v/>
      </c>
      <c r="H98" s="108" t="s">
        <v>239</v>
      </c>
      <c r="I98" s="173" t="s">
        <v>379</v>
      </c>
      <c r="J98" s="104"/>
      <c r="K98" s="157"/>
      <c r="L98" s="103"/>
      <c r="M98" s="103"/>
      <c r="N98" s="102" t="str">
        <f t="shared" si="53"/>
        <v/>
      </c>
      <c r="O98" s="102" t="str">
        <f t="shared" si="66"/>
        <v/>
      </c>
      <c r="P98" s="101" t="str">
        <f t="shared" si="67"/>
        <v/>
      </c>
      <c r="Q98" s="149"/>
      <c r="R98" s="149"/>
      <c r="S98" s="104"/>
      <c r="T98" s="100"/>
      <c r="U98" s="100"/>
      <c r="V98" s="88" t="str">
        <f t="shared" si="41"/>
        <v/>
      </c>
      <c r="W98" s="88" t="str">
        <f t="shared" si="42"/>
        <v/>
      </c>
      <c r="X98" s="99" t="str">
        <f t="shared" si="43"/>
        <v/>
      </c>
    </row>
    <row r="99" spans="2:24" ht="72.599999999999994" customHeight="1" x14ac:dyDescent="0.25">
      <c r="B99" s="107" t="s">
        <v>210</v>
      </c>
      <c r="C99" s="88" t="s">
        <v>223</v>
      </c>
      <c r="D99" s="132" t="s">
        <v>365</v>
      </c>
      <c r="E99" s="100"/>
      <c r="F99" s="100"/>
      <c r="G99" s="106" t="str">
        <f t="shared" si="49"/>
        <v/>
      </c>
      <c r="H99" s="108" t="s">
        <v>240</v>
      </c>
      <c r="I99" s="173" t="s">
        <v>379</v>
      </c>
      <c r="J99" s="104"/>
      <c r="K99" s="157"/>
      <c r="L99" s="103"/>
      <c r="M99" s="103"/>
      <c r="N99" s="102" t="str">
        <f t="shared" si="53"/>
        <v/>
      </c>
      <c r="O99" s="102" t="str">
        <f t="shared" si="66"/>
        <v/>
      </c>
      <c r="P99" s="101" t="str">
        <f t="shared" si="67"/>
        <v/>
      </c>
      <c r="Q99" s="149"/>
      <c r="R99" s="149"/>
      <c r="S99" s="104"/>
      <c r="T99" s="100"/>
      <c r="U99" s="100"/>
      <c r="V99" s="88" t="str">
        <f t="shared" si="41"/>
        <v/>
      </c>
      <c r="W99" s="88" t="str">
        <f t="shared" si="42"/>
        <v/>
      </c>
      <c r="X99" s="99" t="str">
        <f t="shared" si="43"/>
        <v/>
      </c>
    </row>
    <row r="100" spans="2:24" ht="72.599999999999994" customHeight="1" x14ac:dyDescent="0.25">
      <c r="B100" s="107" t="s">
        <v>210</v>
      </c>
      <c r="C100" s="88" t="s">
        <v>224</v>
      </c>
      <c r="D100" s="132" t="s">
        <v>366</v>
      </c>
      <c r="E100" s="100"/>
      <c r="F100" s="100"/>
      <c r="G100" s="106" t="str">
        <f t="shared" si="49"/>
        <v/>
      </c>
      <c r="H100" s="108" t="s">
        <v>241</v>
      </c>
      <c r="I100" s="173" t="s">
        <v>379</v>
      </c>
      <c r="J100" s="104"/>
      <c r="K100" s="157"/>
      <c r="L100" s="103"/>
      <c r="M100" s="103"/>
      <c r="N100" s="102" t="str">
        <f t="shared" si="53"/>
        <v/>
      </c>
      <c r="O100" s="102" t="str">
        <f t="shared" si="66"/>
        <v/>
      </c>
      <c r="P100" s="101" t="str">
        <f t="shared" si="67"/>
        <v/>
      </c>
      <c r="Q100" s="149"/>
      <c r="R100" s="149"/>
      <c r="S100" s="104"/>
      <c r="T100" s="100"/>
      <c r="U100" s="100"/>
      <c r="V100" s="88" t="str">
        <f t="shared" si="41"/>
        <v/>
      </c>
      <c r="W100" s="88" t="str">
        <f t="shared" si="42"/>
        <v/>
      </c>
      <c r="X100" s="99" t="str">
        <f t="shared" si="43"/>
        <v/>
      </c>
    </row>
    <row r="101" spans="2:24" ht="72.599999999999994" customHeight="1" x14ac:dyDescent="0.25">
      <c r="B101" s="107" t="s">
        <v>210</v>
      </c>
      <c r="C101" s="88" t="s">
        <v>225</v>
      </c>
      <c r="D101" s="132" t="s">
        <v>388</v>
      </c>
      <c r="E101" s="100"/>
      <c r="F101" s="100"/>
      <c r="G101" s="106" t="str">
        <f t="shared" si="49"/>
        <v/>
      </c>
      <c r="H101" s="108" t="s">
        <v>242</v>
      </c>
      <c r="I101" s="173" t="s">
        <v>389</v>
      </c>
      <c r="J101" s="104"/>
      <c r="K101" s="157"/>
      <c r="L101" s="103"/>
      <c r="M101" s="103"/>
      <c r="N101" s="102" t="str">
        <f t="shared" si="53"/>
        <v/>
      </c>
      <c r="O101" s="102" t="str">
        <f t="shared" si="66"/>
        <v/>
      </c>
      <c r="P101" s="101" t="str">
        <f t="shared" si="67"/>
        <v/>
      </c>
      <c r="Q101" s="149"/>
      <c r="R101" s="149"/>
      <c r="S101" s="104"/>
      <c r="T101" s="100"/>
      <c r="U101" s="100"/>
      <c r="V101" s="88" t="str">
        <f t="shared" ref="V101" si="71">IF(ISNUMBER($N101),IF($N101+T101&gt;1,$N101+T101,1),"")</f>
        <v/>
      </c>
      <c r="W101" s="88" t="str">
        <f t="shared" ref="W101" si="72">IF(ISNUMBER($O101),IF($O101+U101&gt;1,$O101+U101,1),"")</f>
        <v/>
      </c>
      <c r="X101" s="99" t="str">
        <f t="shared" ref="X101" si="73">IF(OR(V101="",W101=""),"",V101*W101)</f>
        <v/>
      </c>
    </row>
    <row r="102" spans="2:24" ht="72.599999999999994" customHeight="1" x14ac:dyDescent="0.25">
      <c r="B102" s="107" t="s">
        <v>210</v>
      </c>
      <c r="C102" s="88" t="s">
        <v>226</v>
      </c>
      <c r="D102" s="132" t="s">
        <v>369</v>
      </c>
      <c r="E102" s="100"/>
      <c r="F102" s="100"/>
      <c r="G102" s="106" t="str">
        <f t="shared" si="49"/>
        <v/>
      </c>
      <c r="H102" s="108" t="s">
        <v>243</v>
      </c>
      <c r="I102" s="173" t="s">
        <v>379</v>
      </c>
      <c r="J102" s="104"/>
      <c r="K102" s="157"/>
      <c r="L102" s="103"/>
      <c r="M102" s="103"/>
      <c r="N102" s="102" t="str">
        <f t="shared" si="53"/>
        <v/>
      </c>
      <c r="O102" s="102" t="str">
        <f t="shared" si="59"/>
        <v/>
      </c>
      <c r="P102" s="101" t="str">
        <f t="shared" si="60"/>
        <v/>
      </c>
      <c r="Q102" s="149"/>
      <c r="R102" s="149"/>
      <c r="S102" s="104"/>
      <c r="T102" s="100"/>
      <c r="U102" s="100"/>
      <c r="V102" s="88" t="str">
        <f t="shared" ref="V102:V129" si="74">IF(ISNUMBER($N102),IF($N102+T102&gt;1,$N102+T102,1),"")</f>
        <v/>
      </c>
      <c r="W102" s="88" t="str">
        <f t="shared" ref="W102:W129" si="75">IF(ISNUMBER($O102),IF($O102+U102&gt;1,$O102+U102,1),"")</f>
        <v/>
      </c>
      <c r="X102" s="99" t="str">
        <f t="shared" ref="X102:X129" si="76">IF(OR(V102="",W102=""),"",V102*W102)</f>
        <v/>
      </c>
    </row>
    <row r="103" spans="2:24" ht="72.599999999999994" customHeight="1" x14ac:dyDescent="0.25">
      <c r="B103" s="107" t="s">
        <v>210</v>
      </c>
      <c r="C103" s="88" t="s">
        <v>227</v>
      </c>
      <c r="D103" s="132" t="s">
        <v>367</v>
      </c>
      <c r="E103" s="100"/>
      <c r="F103" s="100"/>
      <c r="G103" s="106" t="str">
        <f t="shared" si="49"/>
        <v/>
      </c>
      <c r="H103" s="108" t="s">
        <v>244</v>
      </c>
      <c r="I103" s="173" t="s">
        <v>374</v>
      </c>
      <c r="J103" s="104"/>
      <c r="K103" s="157"/>
      <c r="L103" s="103"/>
      <c r="M103" s="103"/>
      <c r="N103" s="102" t="str">
        <f t="shared" si="53"/>
        <v/>
      </c>
      <c r="O103" s="102" t="str">
        <f t="shared" si="59"/>
        <v/>
      </c>
      <c r="P103" s="101" t="str">
        <f t="shared" si="60"/>
        <v/>
      </c>
      <c r="Q103" s="149"/>
      <c r="R103" s="149"/>
      <c r="S103" s="104"/>
      <c r="T103" s="100"/>
      <c r="U103" s="100"/>
      <c r="V103" s="88" t="str">
        <f t="shared" si="74"/>
        <v/>
      </c>
      <c r="W103" s="88" t="str">
        <f t="shared" si="75"/>
        <v/>
      </c>
      <c r="X103" s="99" t="str">
        <f t="shared" si="76"/>
        <v/>
      </c>
    </row>
    <row r="104" spans="2:24" s="83" customFormat="1" ht="72.599999999999994" hidden="1" customHeight="1" x14ac:dyDescent="0.25">
      <c r="B104" s="146" t="s">
        <v>210</v>
      </c>
      <c r="C104" s="175" t="s">
        <v>255</v>
      </c>
      <c r="D104" s="104" t="s">
        <v>247</v>
      </c>
      <c r="E104" s="100"/>
      <c r="F104" s="100"/>
      <c r="G104" s="148" t="str">
        <f t="shared" si="49"/>
        <v/>
      </c>
      <c r="H104" s="176" t="s">
        <v>254</v>
      </c>
      <c r="I104" s="105" t="s">
        <v>103</v>
      </c>
      <c r="J104" s="104"/>
      <c r="K104" s="157"/>
      <c r="L104" s="103"/>
      <c r="M104" s="103"/>
      <c r="N104" s="102" t="str">
        <f t="shared" si="53"/>
        <v/>
      </c>
      <c r="O104" s="178" t="str">
        <f t="shared" si="59"/>
        <v/>
      </c>
      <c r="P104" s="179" t="str">
        <f t="shared" si="60"/>
        <v/>
      </c>
      <c r="Q104" s="104" t="s">
        <v>103</v>
      </c>
      <c r="R104" s="149"/>
      <c r="S104" s="104"/>
      <c r="T104" s="100"/>
      <c r="U104" s="100"/>
      <c r="V104" s="175" t="str">
        <f t="shared" si="74"/>
        <v/>
      </c>
      <c r="W104" s="175" t="str">
        <f t="shared" si="75"/>
        <v/>
      </c>
      <c r="X104" s="180" t="str">
        <f t="shared" si="76"/>
        <v/>
      </c>
    </row>
    <row r="105" spans="2:24" s="83" customFormat="1" ht="72.599999999999994" customHeight="1" x14ac:dyDescent="0.25">
      <c r="B105" s="146" t="s">
        <v>210</v>
      </c>
      <c r="C105" s="175" t="s">
        <v>255</v>
      </c>
      <c r="D105" s="104" t="s">
        <v>247</v>
      </c>
      <c r="E105" s="100"/>
      <c r="F105" s="100"/>
      <c r="G105" s="148" t="str">
        <f t="shared" si="49"/>
        <v/>
      </c>
      <c r="H105" s="176" t="s">
        <v>254</v>
      </c>
      <c r="I105" s="105" t="s">
        <v>103</v>
      </c>
      <c r="J105" s="104"/>
      <c r="K105" s="157"/>
      <c r="L105" s="103"/>
      <c r="M105" s="103"/>
      <c r="N105" s="102" t="str">
        <f t="shared" si="53"/>
        <v/>
      </c>
      <c r="O105" s="178" t="str">
        <f t="shared" si="59"/>
        <v/>
      </c>
      <c r="P105" s="179" t="str">
        <f t="shared" si="60"/>
        <v/>
      </c>
      <c r="Q105" s="104" t="s">
        <v>103</v>
      </c>
      <c r="R105" s="149"/>
      <c r="S105" s="104"/>
      <c r="T105" s="100"/>
      <c r="U105" s="100"/>
      <c r="V105" s="175" t="str">
        <f t="shared" si="74"/>
        <v/>
      </c>
      <c r="W105" s="175" t="str">
        <f t="shared" si="75"/>
        <v/>
      </c>
      <c r="X105" s="180" t="str">
        <f t="shared" si="76"/>
        <v/>
      </c>
    </row>
    <row r="106" spans="2:24" ht="72.599999999999994" customHeight="1" x14ac:dyDescent="0.25">
      <c r="B106" s="107" t="s">
        <v>264</v>
      </c>
      <c r="C106" s="130" t="s">
        <v>265</v>
      </c>
      <c r="D106" s="132" t="s">
        <v>354</v>
      </c>
      <c r="E106" s="100"/>
      <c r="F106" s="100"/>
      <c r="G106" s="106" t="str">
        <f t="shared" ref="G106:G129" si="77">IF(OR(E106="",F106=""),"",E106*F106)</f>
        <v/>
      </c>
      <c r="H106" s="130" t="s">
        <v>283</v>
      </c>
      <c r="I106" s="173" t="s">
        <v>377</v>
      </c>
      <c r="J106" s="104"/>
      <c r="K106" s="157"/>
      <c r="L106" s="103"/>
      <c r="M106" s="103"/>
      <c r="N106" s="102" t="str">
        <f t="shared" si="53"/>
        <v/>
      </c>
      <c r="O106" s="102" t="str">
        <f t="shared" si="59"/>
        <v/>
      </c>
      <c r="P106" s="101" t="str">
        <f t="shared" si="60"/>
        <v/>
      </c>
      <c r="Q106" s="104"/>
      <c r="R106" s="104"/>
      <c r="S106" s="104"/>
      <c r="T106" s="100"/>
      <c r="U106" s="100"/>
      <c r="V106" s="88" t="str">
        <f t="shared" si="74"/>
        <v/>
      </c>
      <c r="W106" s="88" t="str">
        <f t="shared" si="75"/>
        <v/>
      </c>
      <c r="X106" s="99" t="str">
        <f t="shared" si="76"/>
        <v/>
      </c>
    </row>
    <row r="107" spans="2:24" ht="72.599999999999994" customHeight="1" x14ac:dyDescent="0.25">
      <c r="B107" s="107" t="s">
        <v>264</v>
      </c>
      <c r="C107" s="130" t="s">
        <v>266</v>
      </c>
      <c r="D107" s="132" t="s">
        <v>370</v>
      </c>
      <c r="E107" s="100"/>
      <c r="F107" s="100"/>
      <c r="G107" s="106" t="str">
        <f t="shared" si="77"/>
        <v/>
      </c>
      <c r="H107" s="130" t="s">
        <v>284</v>
      </c>
      <c r="I107" s="173" t="s">
        <v>375</v>
      </c>
      <c r="J107" s="104"/>
      <c r="K107" s="157"/>
      <c r="L107" s="103"/>
      <c r="M107" s="103"/>
      <c r="N107" s="102" t="str">
        <f t="shared" si="53"/>
        <v/>
      </c>
      <c r="O107" s="102" t="str">
        <f t="shared" si="59"/>
        <v/>
      </c>
      <c r="P107" s="101" t="str">
        <f t="shared" si="60"/>
        <v/>
      </c>
      <c r="Q107" s="104"/>
      <c r="R107" s="104"/>
      <c r="S107" s="104"/>
      <c r="T107" s="100"/>
      <c r="U107" s="100"/>
      <c r="V107" s="88" t="str">
        <f t="shared" si="74"/>
        <v/>
      </c>
      <c r="W107" s="88" t="str">
        <f t="shared" si="75"/>
        <v/>
      </c>
      <c r="X107" s="99" t="str">
        <f t="shared" si="76"/>
        <v/>
      </c>
    </row>
    <row r="108" spans="2:24" ht="72.599999999999994" customHeight="1" x14ac:dyDescent="0.25">
      <c r="B108" s="107" t="s">
        <v>264</v>
      </c>
      <c r="C108" s="130" t="s">
        <v>267</v>
      </c>
      <c r="D108" s="110" t="s">
        <v>355</v>
      </c>
      <c r="E108" s="100"/>
      <c r="F108" s="100"/>
      <c r="G108" s="106" t="str">
        <f t="shared" si="77"/>
        <v/>
      </c>
      <c r="H108" s="130" t="s">
        <v>285</v>
      </c>
      <c r="I108" s="173" t="s">
        <v>371</v>
      </c>
      <c r="J108" s="104"/>
      <c r="K108" s="157"/>
      <c r="L108" s="103"/>
      <c r="M108" s="103"/>
      <c r="N108" s="102" t="str">
        <f t="shared" si="53"/>
        <v/>
      </c>
      <c r="O108" s="102" t="str">
        <f t="shared" si="59"/>
        <v/>
      </c>
      <c r="P108" s="101" t="str">
        <f t="shared" si="60"/>
        <v/>
      </c>
      <c r="Q108" s="104"/>
      <c r="R108" s="104"/>
      <c r="S108" s="104"/>
      <c r="T108" s="100"/>
      <c r="U108" s="100"/>
      <c r="V108" s="88" t="str">
        <f t="shared" si="74"/>
        <v/>
      </c>
      <c r="W108" s="88" t="str">
        <f t="shared" si="75"/>
        <v/>
      </c>
      <c r="X108" s="99" t="str">
        <f t="shared" si="76"/>
        <v/>
      </c>
    </row>
    <row r="109" spans="2:24" ht="72.599999999999994" customHeight="1" x14ac:dyDescent="0.25">
      <c r="B109" s="107" t="s">
        <v>264</v>
      </c>
      <c r="C109" s="130" t="s">
        <v>268</v>
      </c>
      <c r="D109" s="110" t="s">
        <v>380</v>
      </c>
      <c r="E109" s="100"/>
      <c r="F109" s="100"/>
      <c r="G109" s="106" t="str">
        <f t="shared" si="77"/>
        <v/>
      </c>
      <c r="H109" s="130" t="s">
        <v>286</v>
      </c>
      <c r="I109" s="173" t="s">
        <v>371</v>
      </c>
      <c r="J109" s="104"/>
      <c r="K109" s="157"/>
      <c r="L109" s="103"/>
      <c r="M109" s="103"/>
      <c r="N109" s="102" t="str">
        <f t="shared" si="53"/>
        <v/>
      </c>
      <c r="O109" s="102" t="str">
        <f t="shared" si="59"/>
        <v/>
      </c>
      <c r="P109" s="101" t="str">
        <f t="shared" si="60"/>
        <v/>
      </c>
      <c r="Q109" s="104"/>
      <c r="R109" s="104"/>
      <c r="S109" s="104"/>
      <c r="T109" s="100"/>
      <c r="U109" s="100"/>
      <c r="V109" s="88" t="str">
        <f t="shared" si="74"/>
        <v/>
      </c>
      <c r="W109" s="88" t="str">
        <f t="shared" si="75"/>
        <v/>
      </c>
      <c r="X109" s="99" t="str">
        <f t="shared" si="76"/>
        <v/>
      </c>
    </row>
    <row r="110" spans="2:24" ht="72.599999999999994" customHeight="1" x14ac:dyDescent="0.25">
      <c r="B110" s="107" t="s">
        <v>264</v>
      </c>
      <c r="C110" s="130" t="s">
        <v>273</v>
      </c>
      <c r="D110" s="132" t="s">
        <v>356</v>
      </c>
      <c r="E110" s="100"/>
      <c r="F110" s="100"/>
      <c r="G110" s="106" t="str">
        <f t="shared" si="77"/>
        <v/>
      </c>
      <c r="H110" s="130" t="s">
        <v>291</v>
      </c>
      <c r="I110" s="173" t="s">
        <v>378</v>
      </c>
      <c r="J110" s="104"/>
      <c r="K110" s="157"/>
      <c r="L110" s="103"/>
      <c r="M110" s="103"/>
      <c r="N110" s="102" t="str">
        <f t="shared" si="53"/>
        <v/>
      </c>
      <c r="O110" s="102" t="str">
        <f t="shared" si="59"/>
        <v/>
      </c>
      <c r="P110" s="101" t="str">
        <f t="shared" si="60"/>
        <v/>
      </c>
      <c r="Q110" s="104"/>
      <c r="R110" s="104"/>
      <c r="S110" s="104"/>
      <c r="T110" s="100"/>
      <c r="U110" s="100"/>
      <c r="V110" s="88" t="str">
        <f t="shared" si="74"/>
        <v/>
      </c>
      <c r="W110" s="88" t="str">
        <f t="shared" si="75"/>
        <v/>
      </c>
      <c r="X110" s="99" t="str">
        <f t="shared" si="76"/>
        <v/>
      </c>
    </row>
    <row r="111" spans="2:24" ht="72.599999999999994" customHeight="1" x14ac:dyDescent="0.25">
      <c r="B111" s="107" t="s">
        <v>264</v>
      </c>
      <c r="C111" s="130" t="s">
        <v>274</v>
      </c>
      <c r="D111" s="132" t="s">
        <v>357</v>
      </c>
      <c r="E111" s="100"/>
      <c r="F111" s="100"/>
      <c r="G111" s="106" t="str">
        <f t="shared" si="77"/>
        <v/>
      </c>
      <c r="H111" s="130" t="s">
        <v>292</v>
      </c>
      <c r="I111" s="173" t="s">
        <v>372</v>
      </c>
      <c r="J111" s="104"/>
      <c r="K111" s="157"/>
      <c r="L111" s="103"/>
      <c r="M111" s="103"/>
      <c r="N111" s="102" t="str">
        <f t="shared" si="53"/>
        <v/>
      </c>
      <c r="O111" s="102" t="str">
        <f t="shared" si="59"/>
        <v/>
      </c>
      <c r="P111" s="101" t="str">
        <f t="shared" si="60"/>
        <v/>
      </c>
      <c r="Q111" s="104"/>
      <c r="R111" s="104"/>
      <c r="S111" s="104"/>
      <c r="T111" s="100"/>
      <c r="U111" s="100"/>
      <c r="V111" s="88" t="str">
        <f t="shared" si="74"/>
        <v/>
      </c>
      <c r="W111" s="88" t="str">
        <f t="shared" si="75"/>
        <v/>
      </c>
      <c r="X111" s="99" t="str">
        <f t="shared" si="76"/>
        <v/>
      </c>
    </row>
    <row r="112" spans="2:24" ht="72.599999999999994" customHeight="1" x14ac:dyDescent="0.25">
      <c r="B112" s="107" t="s">
        <v>264</v>
      </c>
      <c r="C112" s="130" t="s">
        <v>275</v>
      </c>
      <c r="D112" s="132" t="s">
        <v>358</v>
      </c>
      <c r="E112" s="100"/>
      <c r="F112" s="100"/>
      <c r="G112" s="106" t="str">
        <f t="shared" si="77"/>
        <v/>
      </c>
      <c r="H112" s="130" t="s">
        <v>293</v>
      </c>
      <c r="I112" s="173" t="s">
        <v>373</v>
      </c>
      <c r="J112" s="104"/>
      <c r="K112" s="157"/>
      <c r="L112" s="103"/>
      <c r="M112" s="103"/>
      <c r="N112" s="102" t="str">
        <f t="shared" si="53"/>
        <v/>
      </c>
      <c r="O112" s="102" t="str">
        <f t="shared" si="59"/>
        <v/>
      </c>
      <c r="P112" s="101" t="str">
        <f t="shared" si="60"/>
        <v/>
      </c>
      <c r="Q112" s="104"/>
      <c r="R112" s="104"/>
      <c r="S112" s="104"/>
      <c r="T112" s="100"/>
      <c r="U112" s="100"/>
      <c r="V112" s="88" t="str">
        <f t="shared" si="74"/>
        <v/>
      </c>
      <c r="W112" s="88" t="str">
        <f t="shared" si="75"/>
        <v/>
      </c>
      <c r="X112" s="99" t="str">
        <f t="shared" si="76"/>
        <v/>
      </c>
    </row>
    <row r="113" spans="2:24" ht="72.599999999999994" customHeight="1" x14ac:dyDescent="0.25">
      <c r="B113" s="107" t="s">
        <v>264</v>
      </c>
      <c r="C113" s="130" t="s">
        <v>276</v>
      </c>
      <c r="D113" s="110" t="s">
        <v>359</v>
      </c>
      <c r="E113" s="100"/>
      <c r="F113" s="100"/>
      <c r="G113" s="106" t="str">
        <f t="shared" si="77"/>
        <v/>
      </c>
      <c r="H113" s="130" t="s">
        <v>294</v>
      </c>
      <c r="I113" s="173" t="s">
        <v>379</v>
      </c>
      <c r="J113" s="104"/>
      <c r="K113" s="157"/>
      <c r="L113" s="103"/>
      <c r="M113" s="103"/>
      <c r="N113" s="102" t="str">
        <f t="shared" si="53"/>
        <v/>
      </c>
      <c r="O113" s="102" t="str">
        <f t="shared" si="59"/>
        <v/>
      </c>
      <c r="P113" s="101" t="str">
        <f t="shared" si="60"/>
        <v/>
      </c>
      <c r="Q113" s="104"/>
      <c r="R113" s="104"/>
      <c r="S113" s="104"/>
      <c r="T113" s="100"/>
      <c r="U113" s="100"/>
      <c r="V113" s="88" t="str">
        <f t="shared" si="74"/>
        <v/>
      </c>
      <c r="W113" s="88" t="str">
        <f t="shared" si="75"/>
        <v/>
      </c>
      <c r="X113" s="99" t="str">
        <f t="shared" si="76"/>
        <v/>
      </c>
    </row>
    <row r="114" spans="2:24" ht="72.599999999999994" customHeight="1" x14ac:dyDescent="0.25">
      <c r="B114" s="107" t="s">
        <v>264</v>
      </c>
      <c r="C114" s="130" t="s">
        <v>278</v>
      </c>
      <c r="D114" s="110" t="s">
        <v>360</v>
      </c>
      <c r="E114" s="100"/>
      <c r="F114" s="100"/>
      <c r="G114" s="106" t="str">
        <f t="shared" si="77"/>
        <v/>
      </c>
      <c r="H114" s="130" t="s">
        <v>296</v>
      </c>
      <c r="I114" s="173" t="s">
        <v>376</v>
      </c>
      <c r="J114" s="104"/>
      <c r="K114" s="157"/>
      <c r="L114" s="103"/>
      <c r="M114" s="103"/>
      <c r="N114" s="102" t="str">
        <f t="shared" si="53"/>
        <v/>
      </c>
      <c r="O114" s="102" t="str">
        <f t="shared" si="59"/>
        <v/>
      </c>
      <c r="P114" s="101" t="str">
        <f t="shared" si="60"/>
        <v/>
      </c>
      <c r="Q114" s="104"/>
      <c r="R114" s="104"/>
      <c r="S114" s="104"/>
      <c r="T114" s="100"/>
      <c r="U114" s="100"/>
      <c r="V114" s="88" t="str">
        <f t="shared" si="74"/>
        <v/>
      </c>
      <c r="W114" s="88" t="str">
        <f t="shared" si="75"/>
        <v/>
      </c>
      <c r="X114" s="99" t="str">
        <f t="shared" si="76"/>
        <v/>
      </c>
    </row>
    <row r="115" spans="2:24" ht="72.599999999999994" customHeight="1" x14ac:dyDescent="0.25">
      <c r="B115" s="107" t="s">
        <v>264</v>
      </c>
      <c r="C115" s="130" t="s">
        <v>269</v>
      </c>
      <c r="D115" s="110" t="s">
        <v>381</v>
      </c>
      <c r="E115" s="100"/>
      <c r="F115" s="100"/>
      <c r="G115" s="106" t="str">
        <f t="shared" si="77"/>
        <v/>
      </c>
      <c r="H115" s="130" t="s">
        <v>287</v>
      </c>
      <c r="I115" s="173" t="s">
        <v>376</v>
      </c>
      <c r="J115" s="104"/>
      <c r="K115" s="157"/>
      <c r="L115" s="103"/>
      <c r="M115" s="103"/>
      <c r="N115" s="102" t="str">
        <f t="shared" si="53"/>
        <v/>
      </c>
      <c r="O115" s="102" t="str">
        <f t="shared" si="59"/>
        <v/>
      </c>
      <c r="P115" s="101" t="str">
        <f t="shared" si="60"/>
        <v/>
      </c>
      <c r="Q115" s="104"/>
      <c r="R115" s="104"/>
      <c r="S115" s="104"/>
      <c r="T115" s="100"/>
      <c r="U115" s="100"/>
      <c r="V115" s="88" t="str">
        <f t="shared" si="74"/>
        <v/>
      </c>
      <c r="W115" s="88" t="str">
        <f t="shared" si="75"/>
        <v/>
      </c>
      <c r="X115" s="99" t="str">
        <f t="shared" si="76"/>
        <v/>
      </c>
    </row>
    <row r="116" spans="2:24" ht="72.599999999999994" customHeight="1" x14ac:dyDescent="0.25">
      <c r="B116" s="107" t="s">
        <v>264</v>
      </c>
      <c r="C116" s="130" t="s">
        <v>341</v>
      </c>
      <c r="D116" s="132" t="s">
        <v>361</v>
      </c>
      <c r="E116" s="100"/>
      <c r="F116" s="100"/>
      <c r="G116" s="106" t="str">
        <f t="shared" si="77"/>
        <v/>
      </c>
      <c r="H116" s="130" t="s">
        <v>346</v>
      </c>
      <c r="I116" s="173" t="s">
        <v>378</v>
      </c>
      <c r="J116" s="104"/>
      <c r="K116" s="157"/>
      <c r="L116" s="103"/>
      <c r="M116" s="103"/>
      <c r="N116" s="102" t="str">
        <f t="shared" si="53"/>
        <v/>
      </c>
      <c r="O116" s="102" t="str">
        <f t="shared" si="59"/>
        <v/>
      </c>
      <c r="P116" s="101" t="str">
        <f t="shared" si="60"/>
        <v/>
      </c>
      <c r="Q116" s="104"/>
      <c r="R116" s="104"/>
      <c r="S116" s="104"/>
      <c r="T116" s="100"/>
      <c r="U116" s="100"/>
      <c r="V116" s="88" t="str">
        <f t="shared" si="74"/>
        <v/>
      </c>
      <c r="W116" s="88" t="str">
        <f t="shared" si="75"/>
        <v/>
      </c>
      <c r="X116" s="99" t="str">
        <f t="shared" si="76"/>
        <v/>
      </c>
    </row>
    <row r="117" spans="2:24" ht="72.599999999999994" customHeight="1" x14ac:dyDescent="0.25">
      <c r="B117" s="107" t="s">
        <v>264</v>
      </c>
      <c r="C117" s="130" t="s">
        <v>342</v>
      </c>
      <c r="D117" s="132" t="s">
        <v>362</v>
      </c>
      <c r="E117" s="100"/>
      <c r="F117" s="100"/>
      <c r="G117" s="106" t="str">
        <f t="shared" si="77"/>
        <v/>
      </c>
      <c r="H117" s="130" t="s">
        <v>347</v>
      </c>
      <c r="I117" s="173" t="s">
        <v>378</v>
      </c>
      <c r="J117" s="104"/>
      <c r="K117" s="157"/>
      <c r="L117" s="103"/>
      <c r="M117" s="103"/>
      <c r="N117" s="102" t="str">
        <f t="shared" si="53"/>
        <v/>
      </c>
      <c r="O117" s="102" t="str">
        <f t="shared" si="59"/>
        <v/>
      </c>
      <c r="P117" s="101" t="str">
        <f t="shared" si="60"/>
        <v/>
      </c>
      <c r="Q117" s="149"/>
      <c r="R117" s="149"/>
      <c r="S117" s="104"/>
      <c r="T117" s="100"/>
      <c r="U117" s="100"/>
      <c r="V117" s="88" t="str">
        <f t="shared" si="74"/>
        <v/>
      </c>
      <c r="W117" s="88" t="str">
        <f t="shared" si="75"/>
        <v/>
      </c>
      <c r="X117" s="99" t="str">
        <f t="shared" si="76"/>
        <v/>
      </c>
    </row>
    <row r="118" spans="2:24" ht="72.599999999999994" customHeight="1" x14ac:dyDescent="0.25">
      <c r="B118" s="107" t="s">
        <v>264</v>
      </c>
      <c r="C118" s="130" t="s">
        <v>343</v>
      </c>
      <c r="D118" s="132" t="s">
        <v>363</v>
      </c>
      <c r="E118" s="100"/>
      <c r="F118" s="100"/>
      <c r="G118" s="106" t="str">
        <f t="shared" si="77"/>
        <v/>
      </c>
      <c r="H118" s="130" t="s">
        <v>348</v>
      </c>
      <c r="I118" s="173" t="s">
        <v>368</v>
      </c>
      <c r="J118" s="104"/>
      <c r="K118" s="157"/>
      <c r="L118" s="103"/>
      <c r="M118" s="103"/>
      <c r="N118" s="102" t="str">
        <f t="shared" si="53"/>
        <v/>
      </c>
      <c r="O118" s="102" t="str">
        <f t="shared" ref="O118:O121" si="78">IF(ISNUMBER(F118),IF(F118+M118&gt;1,F118+M118,1),"")</f>
        <v/>
      </c>
      <c r="P118" s="101" t="str">
        <f t="shared" ref="P118:P121" si="79">IF(OR(N118="",O118=""),"",N118*O118)</f>
        <v/>
      </c>
      <c r="Q118" s="149"/>
      <c r="R118" s="149"/>
      <c r="S118" s="104"/>
      <c r="T118" s="100"/>
      <c r="U118" s="100"/>
      <c r="V118" s="88" t="str">
        <f t="shared" ref="V118:V119" si="80">IF(ISNUMBER($N118),IF($N118+T118&gt;1,$N118+T118,1),"")</f>
        <v/>
      </c>
      <c r="W118" s="88" t="str">
        <f t="shared" ref="W118:W119" si="81">IF(ISNUMBER($O118),IF($O118+U118&gt;1,$O118+U118,1),"")</f>
        <v/>
      </c>
      <c r="X118" s="99" t="str">
        <f t="shared" ref="X118:X119" si="82">IF(OR(V118="",W118=""),"",V118*W118)</f>
        <v/>
      </c>
    </row>
    <row r="119" spans="2:24" ht="72.599999999999994" customHeight="1" x14ac:dyDescent="0.25">
      <c r="B119" s="107" t="s">
        <v>264</v>
      </c>
      <c r="C119" s="130" t="s">
        <v>277</v>
      </c>
      <c r="D119" s="132" t="s">
        <v>382</v>
      </c>
      <c r="E119" s="100"/>
      <c r="F119" s="100"/>
      <c r="G119" s="106" t="str">
        <f t="shared" si="77"/>
        <v/>
      </c>
      <c r="H119" s="130" t="s">
        <v>295</v>
      </c>
      <c r="I119" s="173" t="s">
        <v>384</v>
      </c>
      <c r="J119" s="104"/>
      <c r="K119" s="157"/>
      <c r="L119" s="103"/>
      <c r="M119" s="103"/>
      <c r="N119" s="102" t="str">
        <f t="shared" si="53"/>
        <v/>
      </c>
      <c r="O119" s="102" t="str">
        <f t="shared" si="78"/>
        <v/>
      </c>
      <c r="P119" s="101" t="str">
        <f t="shared" si="79"/>
        <v/>
      </c>
      <c r="Q119" s="149"/>
      <c r="R119" s="149"/>
      <c r="S119" s="104"/>
      <c r="T119" s="100"/>
      <c r="U119" s="100"/>
      <c r="V119" s="88" t="str">
        <f t="shared" si="80"/>
        <v/>
      </c>
      <c r="W119" s="88" t="str">
        <f t="shared" si="81"/>
        <v/>
      </c>
      <c r="X119" s="99" t="str">
        <f t="shared" si="82"/>
        <v/>
      </c>
    </row>
    <row r="120" spans="2:24" ht="72.599999999999994" customHeight="1" x14ac:dyDescent="0.25">
      <c r="B120" s="107" t="s">
        <v>264</v>
      </c>
      <c r="C120" s="130" t="s">
        <v>344</v>
      </c>
      <c r="D120" s="132" t="s">
        <v>385</v>
      </c>
      <c r="E120" s="100"/>
      <c r="F120" s="100"/>
      <c r="G120" s="106" t="str">
        <f t="shared" si="77"/>
        <v/>
      </c>
      <c r="H120" s="130" t="s">
        <v>349</v>
      </c>
      <c r="I120" s="173" t="s">
        <v>386</v>
      </c>
      <c r="J120" s="104"/>
      <c r="K120" s="157"/>
      <c r="L120" s="103"/>
      <c r="M120" s="103"/>
      <c r="N120" s="102" t="str">
        <f t="shared" si="53"/>
        <v/>
      </c>
      <c r="O120" s="102" t="str">
        <f t="shared" si="78"/>
        <v/>
      </c>
      <c r="P120" s="101" t="str">
        <f t="shared" si="79"/>
        <v/>
      </c>
      <c r="Q120" s="149"/>
      <c r="R120" s="149"/>
      <c r="S120" s="104"/>
      <c r="T120" s="100"/>
      <c r="U120" s="100"/>
      <c r="V120" s="88" t="str">
        <f t="shared" si="74"/>
        <v/>
      </c>
      <c r="W120" s="88" t="str">
        <f t="shared" si="75"/>
        <v/>
      </c>
      <c r="X120" s="99" t="str">
        <f t="shared" si="76"/>
        <v/>
      </c>
    </row>
    <row r="121" spans="2:24" ht="72.599999999999994" customHeight="1" x14ac:dyDescent="0.25">
      <c r="B121" s="107" t="s">
        <v>264</v>
      </c>
      <c r="C121" s="130" t="s">
        <v>345</v>
      </c>
      <c r="D121" s="132" t="s">
        <v>387</v>
      </c>
      <c r="E121" s="100"/>
      <c r="F121" s="100"/>
      <c r="G121" s="106" t="str">
        <f t="shared" si="77"/>
        <v/>
      </c>
      <c r="H121" s="130" t="s">
        <v>350</v>
      </c>
      <c r="I121" s="173" t="s">
        <v>383</v>
      </c>
      <c r="J121" s="104"/>
      <c r="K121" s="157"/>
      <c r="L121" s="103"/>
      <c r="M121" s="103"/>
      <c r="N121" s="102" t="str">
        <f t="shared" si="53"/>
        <v/>
      </c>
      <c r="O121" s="102" t="str">
        <f t="shared" si="78"/>
        <v/>
      </c>
      <c r="P121" s="101" t="str">
        <f t="shared" si="79"/>
        <v/>
      </c>
      <c r="Q121" s="149"/>
      <c r="R121" s="149"/>
      <c r="S121" s="104"/>
      <c r="T121" s="100"/>
      <c r="U121" s="100"/>
      <c r="V121" s="88" t="str">
        <f t="shared" ref="V121" si="83">IF(ISNUMBER($N121),IF($N121+T121&gt;1,$N121+T121,1),"")</f>
        <v/>
      </c>
      <c r="W121" s="88" t="str">
        <f t="shared" ref="W121" si="84">IF(ISNUMBER($O121),IF($O121+U121&gt;1,$O121+U121,1),"")</f>
        <v/>
      </c>
      <c r="X121" s="99" t="str">
        <f t="shared" ref="X121" si="85">IF(OR(V121="",W121=""),"",V121*W121)</f>
        <v/>
      </c>
    </row>
    <row r="122" spans="2:24" ht="72.599999999999994" customHeight="1" x14ac:dyDescent="0.25">
      <c r="B122" s="107" t="s">
        <v>264</v>
      </c>
      <c r="C122" s="130" t="s">
        <v>279</v>
      </c>
      <c r="D122" s="132" t="s">
        <v>364</v>
      </c>
      <c r="E122" s="100"/>
      <c r="F122" s="100"/>
      <c r="G122" s="106" t="str">
        <f t="shared" si="77"/>
        <v/>
      </c>
      <c r="H122" s="130" t="s">
        <v>297</v>
      </c>
      <c r="I122" s="173" t="s">
        <v>379</v>
      </c>
      <c r="J122" s="104"/>
      <c r="K122" s="157"/>
      <c r="L122" s="103"/>
      <c r="M122" s="103"/>
      <c r="N122" s="102" t="str">
        <f t="shared" si="53"/>
        <v/>
      </c>
      <c r="O122" s="102" t="str">
        <f t="shared" ref="O122:O129" si="86">IF(ISNUMBER(F122),IF(F122+M122&gt;1,F122+M122,1),"")</f>
        <v/>
      </c>
      <c r="P122" s="101" t="str">
        <f t="shared" ref="P122:P129" si="87">IF(OR(N122="",O122=""),"",N122*O122)</f>
        <v/>
      </c>
      <c r="Q122" s="149"/>
      <c r="R122" s="149"/>
      <c r="S122" s="104"/>
      <c r="T122" s="100"/>
      <c r="U122" s="100"/>
      <c r="V122" s="88" t="str">
        <f t="shared" si="74"/>
        <v/>
      </c>
      <c r="W122" s="88" t="str">
        <f t="shared" si="75"/>
        <v/>
      </c>
      <c r="X122" s="99" t="str">
        <f t="shared" si="76"/>
        <v/>
      </c>
    </row>
    <row r="123" spans="2:24" ht="72.599999999999994" customHeight="1" x14ac:dyDescent="0.25">
      <c r="B123" s="107" t="s">
        <v>264</v>
      </c>
      <c r="C123" s="130" t="s">
        <v>281</v>
      </c>
      <c r="D123" s="132" t="s">
        <v>365</v>
      </c>
      <c r="E123" s="100"/>
      <c r="F123" s="100"/>
      <c r="G123" s="106" t="str">
        <f t="shared" si="77"/>
        <v/>
      </c>
      <c r="H123" s="130" t="s">
        <v>299</v>
      </c>
      <c r="I123" s="173" t="s">
        <v>379</v>
      </c>
      <c r="J123" s="104"/>
      <c r="K123" s="157"/>
      <c r="L123" s="103"/>
      <c r="M123" s="103"/>
      <c r="N123" s="102" t="str">
        <f t="shared" si="53"/>
        <v/>
      </c>
      <c r="O123" s="102" t="str">
        <f t="shared" si="86"/>
        <v/>
      </c>
      <c r="P123" s="101" t="str">
        <f t="shared" si="87"/>
        <v/>
      </c>
      <c r="Q123" s="149"/>
      <c r="R123" s="149"/>
      <c r="S123" s="104"/>
      <c r="T123" s="100"/>
      <c r="U123" s="100"/>
      <c r="V123" s="88" t="str">
        <f t="shared" si="74"/>
        <v/>
      </c>
      <c r="W123" s="88" t="str">
        <f t="shared" si="75"/>
        <v/>
      </c>
      <c r="X123" s="99" t="str">
        <f t="shared" si="76"/>
        <v/>
      </c>
    </row>
    <row r="124" spans="2:24" ht="72.599999999999994" customHeight="1" x14ac:dyDescent="0.25">
      <c r="B124" s="107" t="s">
        <v>264</v>
      </c>
      <c r="C124" s="130" t="s">
        <v>280</v>
      </c>
      <c r="D124" s="132" t="s">
        <v>366</v>
      </c>
      <c r="E124" s="100"/>
      <c r="F124" s="100"/>
      <c r="G124" s="106" t="str">
        <f t="shared" si="77"/>
        <v/>
      </c>
      <c r="H124" s="130" t="s">
        <v>298</v>
      </c>
      <c r="I124" s="173" t="s">
        <v>379</v>
      </c>
      <c r="J124" s="104"/>
      <c r="K124" s="157"/>
      <c r="L124" s="103"/>
      <c r="M124" s="103"/>
      <c r="N124" s="102" t="str">
        <f t="shared" si="53"/>
        <v/>
      </c>
      <c r="O124" s="102" t="str">
        <f t="shared" si="86"/>
        <v/>
      </c>
      <c r="P124" s="101" t="str">
        <f t="shared" si="87"/>
        <v/>
      </c>
      <c r="Q124" s="149"/>
      <c r="R124" s="149"/>
      <c r="S124" s="104"/>
      <c r="T124" s="100"/>
      <c r="U124" s="100"/>
      <c r="V124" s="88" t="str">
        <f t="shared" si="74"/>
        <v/>
      </c>
      <c r="W124" s="88" t="str">
        <f t="shared" si="75"/>
        <v/>
      </c>
      <c r="X124" s="99" t="str">
        <f t="shared" si="76"/>
        <v/>
      </c>
    </row>
    <row r="125" spans="2:24" ht="72.599999999999994" customHeight="1" x14ac:dyDescent="0.25">
      <c r="B125" s="107" t="s">
        <v>264</v>
      </c>
      <c r="C125" s="130" t="s">
        <v>270</v>
      </c>
      <c r="D125" s="132" t="s">
        <v>388</v>
      </c>
      <c r="E125" s="100"/>
      <c r="F125" s="100"/>
      <c r="G125" s="106" t="str">
        <f t="shared" si="77"/>
        <v/>
      </c>
      <c r="H125" s="130" t="s">
        <v>288</v>
      </c>
      <c r="I125" s="173" t="s">
        <v>389</v>
      </c>
      <c r="J125" s="104"/>
      <c r="K125" s="157"/>
      <c r="L125" s="103"/>
      <c r="M125" s="103"/>
      <c r="N125" s="102" t="str">
        <f t="shared" si="53"/>
        <v/>
      </c>
      <c r="O125" s="102" t="str">
        <f t="shared" ref="O125:O127" si="88">IF(ISNUMBER(F125),IF(F125+M125&gt;1,F125+M125,1),"")</f>
        <v/>
      </c>
      <c r="P125" s="101" t="str">
        <f t="shared" ref="P125:P127" si="89">IF(OR(N125="",O125=""),"",N125*O125)</f>
        <v/>
      </c>
      <c r="Q125" s="149"/>
      <c r="R125" s="149"/>
      <c r="S125" s="104"/>
      <c r="T125" s="100"/>
      <c r="U125" s="100"/>
      <c r="V125" s="88" t="str">
        <f t="shared" ref="V125" si="90">IF(ISNUMBER($N125),IF($N125+T125&gt;1,$N125+T125,1),"")</f>
        <v/>
      </c>
      <c r="W125" s="88" t="str">
        <f t="shared" ref="W125" si="91">IF(ISNUMBER($O125),IF($O125+U125&gt;1,$O125+U125,1),"")</f>
        <v/>
      </c>
      <c r="X125" s="99" t="str">
        <f t="shared" ref="X125" si="92">IF(OR(V125="",W125=""),"",V125*W125)</f>
        <v/>
      </c>
    </row>
    <row r="126" spans="2:24" ht="72.599999999999994" customHeight="1" x14ac:dyDescent="0.25">
      <c r="B126" s="107" t="s">
        <v>264</v>
      </c>
      <c r="C126" s="130" t="s">
        <v>271</v>
      </c>
      <c r="D126" s="132" t="s">
        <v>369</v>
      </c>
      <c r="E126" s="100"/>
      <c r="F126" s="100"/>
      <c r="G126" s="106" t="str">
        <f t="shared" si="77"/>
        <v/>
      </c>
      <c r="H126" s="130" t="s">
        <v>289</v>
      </c>
      <c r="I126" s="173" t="s">
        <v>379</v>
      </c>
      <c r="J126" s="104"/>
      <c r="K126" s="157"/>
      <c r="L126" s="103"/>
      <c r="M126" s="103"/>
      <c r="N126" s="102" t="str">
        <f t="shared" si="53"/>
        <v/>
      </c>
      <c r="O126" s="102" t="str">
        <f t="shared" si="88"/>
        <v/>
      </c>
      <c r="P126" s="101" t="str">
        <f t="shared" si="89"/>
        <v/>
      </c>
      <c r="Q126" s="149"/>
      <c r="R126" s="149"/>
      <c r="S126" s="104"/>
      <c r="T126" s="100"/>
      <c r="U126" s="100"/>
      <c r="V126" s="88" t="str">
        <f t="shared" si="74"/>
        <v/>
      </c>
      <c r="W126" s="88" t="str">
        <f t="shared" si="75"/>
        <v/>
      </c>
      <c r="X126" s="99" t="str">
        <f t="shared" si="76"/>
        <v/>
      </c>
    </row>
    <row r="127" spans="2:24" ht="72.599999999999994" customHeight="1" x14ac:dyDescent="0.25">
      <c r="B127" s="107" t="s">
        <v>264</v>
      </c>
      <c r="C127" s="130" t="s">
        <v>272</v>
      </c>
      <c r="D127" s="132" t="s">
        <v>367</v>
      </c>
      <c r="E127" s="100"/>
      <c r="F127" s="100"/>
      <c r="G127" s="106" t="str">
        <f t="shared" si="77"/>
        <v/>
      </c>
      <c r="H127" s="130" t="s">
        <v>290</v>
      </c>
      <c r="I127" s="173" t="s">
        <v>374</v>
      </c>
      <c r="J127" s="104"/>
      <c r="K127" s="157"/>
      <c r="L127" s="103"/>
      <c r="M127" s="103"/>
      <c r="N127" s="102" t="str">
        <f t="shared" si="53"/>
        <v/>
      </c>
      <c r="O127" s="102" t="str">
        <f t="shared" si="88"/>
        <v/>
      </c>
      <c r="P127" s="101" t="str">
        <f t="shared" si="89"/>
        <v/>
      </c>
      <c r="Q127" s="149"/>
      <c r="R127" s="149"/>
      <c r="S127" s="104"/>
      <c r="T127" s="100"/>
      <c r="U127" s="100"/>
      <c r="V127" s="88" t="str">
        <f t="shared" si="74"/>
        <v/>
      </c>
      <c r="W127" s="88" t="str">
        <f t="shared" si="75"/>
        <v/>
      </c>
      <c r="X127" s="99" t="str">
        <f t="shared" si="76"/>
        <v/>
      </c>
    </row>
    <row r="128" spans="2:24" s="83" customFormat="1" ht="72.599999999999994" hidden="1" customHeight="1" x14ac:dyDescent="0.25">
      <c r="B128" s="107" t="s">
        <v>264</v>
      </c>
      <c r="C128" s="151" t="s">
        <v>282</v>
      </c>
      <c r="D128" s="104" t="s">
        <v>247</v>
      </c>
      <c r="E128" s="100"/>
      <c r="F128" s="100"/>
      <c r="G128" s="148" t="str">
        <f t="shared" si="77"/>
        <v/>
      </c>
      <c r="H128" s="151" t="s">
        <v>300</v>
      </c>
      <c r="I128" s="104" t="s">
        <v>103</v>
      </c>
      <c r="J128" s="104"/>
      <c r="K128" s="157"/>
      <c r="L128" s="103"/>
      <c r="M128" s="103"/>
      <c r="N128" s="102" t="str">
        <f t="shared" si="53"/>
        <v/>
      </c>
      <c r="O128" s="102" t="str">
        <f t="shared" si="86"/>
        <v/>
      </c>
      <c r="P128" s="101" t="str">
        <f t="shared" si="87"/>
        <v/>
      </c>
      <c r="Q128" s="104" t="s">
        <v>103</v>
      </c>
      <c r="R128" s="149"/>
      <c r="S128" s="104"/>
      <c r="T128" s="100"/>
      <c r="U128" s="100"/>
      <c r="V128" s="88" t="str">
        <f t="shared" si="74"/>
        <v/>
      </c>
      <c r="W128" s="88" t="str">
        <f t="shared" si="75"/>
        <v/>
      </c>
      <c r="X128" s="99" t="str">
        <f t="shared" si="76"/>
        <v/>
      </c>
    </row>
    <row r="129" spans="2:24" s="83" customFormat="1" ht="72.599999999999994" customHeight="1" x14ac:dyDescent="0.25">
      <c r="B129" s="107" t="s">
        <v>264</v>
      </c>
      <c r="C129" s="151" t="s">
        <v>282</v>
      </c>
      <c r="D129" s="104" t="s">
        <v>247</v>
      </c>
      <c r="E129" s="103"/>
      <c r="F129" s="103"/>
      <c r="G129" s="148" t="str">
        <f t="shared" si="77"/>
        <v/>
      </c>
      <c r="H129" s="151" t="s">
        <v>300</v>
      </c>
      <c r="I129" s="104" t="s">
        <v>103</v>
      </c>
      <c r="J129" s="104"/>
      <c r="K129" s="157"/>
      <c r="L129" s="103"/>
      <c r="M129" s="103"/>
      <c r="N129" s="102" t="str">
        <f t="shared" si="53"/>
        <v/>
      </c>
      <c r="O129" s="102" t="str">
        <f t="shared" si="86"/>
        <v/>
      </c>
      <c r="P129" s="99" t="str">
        <f t="shared" si="87"/>
        <v/>
      </c>
      <c r="Q129" s="104" t="s">
        <v>103</v>
      </c>
      <c r="R129" s="149"/>
      <c r="S129" s="104"/>
      <c r="T129" s="103"/>
      <c r="U129" s="103"/>
      <c r="V129" s="88" t="str">
        <f t="shared" si="74"/>
        <v/>
      </c>
      <c r="W129" s="88" t="str">
        <f t="shared" si="75"/>
        <v/>
      </c>
      <c r="X129" s="99" t="str">
        <f t="shared" si="76"/>
        <v/>
      </c>
    </row>
  </sheetData>
  <sheetProtection algorithmName="SHA-512" hashValue="5zOTOEdurEPJn0+pVNPWS2DqGbY/wmxIzCrjECpJvJeDz8lEs+wWHI8Ba4YYOchiejKiTwBjrXjTnXAHSLKsfA==" saltValue="/SefhrUBvKq6K/RrEKOHKA==" spinCount="100000" sheet="1" formatCells="0" formatColumns="0" formatRows="0" insertRows="0" deleteRows="0" autoFilter="0" pivotTables="0"/>
  <autoFilter ref="B9:X129" xr:uid="{00000000-0001-0000-0700-000000000000}"/>
  <mergeCells count="7">
    <mergeCell ref="B1:I1"/>
    <mergeCell ref="V8:X8"/>
    <mergeCell ref="E8:G8"/>
    <mergeCell ref="H8:M8"/>
    <mergeCell ref="N8:P8"/>
    <mergeCell ref="Q8:U8"/>
    <mergeCell ref="B8:D8"/>
  </mergeCells>
  <phoneticPr fontId="39" type="noConversion"/>
  <conditionalFormatting sqref="G10:G129 P10:P129 X10:X129">
    <cfRule type="cellIs" dxfId="9" priority="29" operator="between">
      <formula>8</formula>
      <formula>16</formula>
    </cfRule>
    <cfRule type="cellIs" dxfId="8" priority="30" operator="between">
      <formula>4</formula>
      <formula>7.99</formula>
    </cfRule>
    <cfRule type="cellIs" dxfId="7" priority="31" operator="between">
      <formula>1</formula>
      <formula>3.99</formula>
    </cfRule>
  </conditionalFormatting>
  <conditionalFormatting sqref="G10:G129">
    <cfRule type="containsBlanks" dxfId="6" priority="19">
      <formula>LEN(TRIM(G10))=0</formula>
    </cfRule>
  </conditionalFormatting>
  <conditionalFormatting sqref="H82:H105">
    <cfRule type="cellIs" dxfId="5" priority="20" operator="between">
      <formula>11</formula>
      <formula>25</formula>
    </cfRule>
    <cfRule type="cellIs" dxfId="4" priority="21" operator="between">
      <formula>6</formula>
      <formula>10</formula>
    </cfRule>
    <cfRule type="cellIs" dxfId="3" priority="22" operator="between">
      <formula>0</formula>
      <formula>5</formula>
    </cfRule>
  </conditionalFormatting>
  <conditionalFormatting sqref="K10:K129">
    <cfRule type="containsText" dxfId="2" priority="32" operator="containsText" text="Bajo">
      <formula>NOT(ISERROR(SEARCH("Bajo",K10)))</formula>
    </cfRule>
    <cfRule type="containsText" dxfId="1" priority="33" operator="containsText" text="Medio">
      <formula>NOT(ISERROR(SEARCH("Medio",K10)))</formula>
    </cfRule>
    <cfRule type="containsText" dxfId="0" priority="34" operator="containsText" text="Alto">
      <formula>NOT(ISERROR(SEARCH("Alto",K10)))</formula>
    </cfRule>
  </conditionalFormatting>
  <dataValidations count="5">
    <dataValidation type="list" allowBlank="1" showInputMessage="1" showErrorMessage="1" sqref="E10:F129" xr:uid="{C1917130-40BB-4742-9700-17F58B30D3B4}">
      <formula1>$P$3:$P$6</formula1>
    </dataValidation>
    <dataValidation type="list" allowBlank="1" showInputMessage="1" showErrorMessage="1" sqref="L10:M129 T10:U129" xr:uid="{C8A11525-8594-4550-B812-E863E4111DE1}">
      <formula1>$Q$3:$Q$6</formula1>
    </dataValidation>
    <dataValidation type="list" allowBlank="1" showInputMessage="1" showErrorMessage="1" sqref="K10:K129" xr:uid="{D459F35C-BFDE-487B-A299-5A745F86A5CC}">
      <formula1>$O$3:$O$5</formula1>
    </dataValidation>
    <dataValidation type="list" allowBlank="1" showInputMessage="1" showErrorMessage="1" sqref="J10:J129" xr:uid="{F35914F2-9AB4-4175-A2B5-2117A5DEFE83}">
      <formula1>$N$3:$N$4</formula1>
    </dataValidation>
    <dataValidation type="date" allowBlank="1" showInputMessage="1" showErrorMessage="1" sqref="S10:S129" xr:uid="{9DE2CA2A-D3B1-4205-9B45-35C020F44CA8}">
      <formula1>44287</formula1>
      <formula2>46022</formula2>
    </dataValidation>
  </dataValidations>
  <hyperlinks>
    <hyperlink ref="G6" r:id="rId1" xr:uid="{D750572D-BDD6-46AF-B7FB-9DBDC088506A}"/>
  </hyperlinks>
  <pageMargins left="0.70866141732283472" right="0.70866141732283472" top="0.74803149606299213" bottom="0.74803149606299213" header="0.31496062992125984" footer="0.31496062992125984"/>
  <pageSetup paperSize="9" scale="20" orientation="landscape" r:id="rId2"/>
  <rowBreaks count="4" manualBreakCount="4">
    <brk id="33" min="1" max="23" man="1"/>
    <brk id="57" min="1" max="23" man="1"/>
    <brk id="81" min="1" max="23" man="1"/>
    <brk id="10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139D-3B35-4F27-BDE6-1590B654111B}">
  <dimension ref="A1:H6"/>
  <sheetViews>
    <sheetView workbookViewId="0">
      <selection activeCell="I23" sqref="I23"/>
    </sheetView>
  </sheetViews>
  <sheetFormatPr baseColWidth="10" defaultRowHeight="14.4" x14ac:dyDescent="0.3"/>
  <sheetData>
    <row r="1" spans="1:8" ht="86.4" x14ac:dyDescent="0.3">
      <c r="A1" s="174" t="s">
        <v>444</v>
      </c>
      <c r="B1" s="174" t="s">
        <v>445</v>
      </c>
      <c r="C1" s="174" t="s">
        <v>446</v>
      </c>
      <c r="D1" s="174" t="s">
        <v>447</v>
      </c>
      <c r="E1" s="174" t="s">
        <v>448</v>
      </c>
      <c r="F1" s="174" t="s">
        <v>449</v>
      </c>
      <c r="G1" s="174" t="s">
        <v>450</v>
      </c>
      <c r="H1" s="174" t="s">
        <v>451</v>
      </c>
    </row>
    <row r="2" spans="1:8" x14ac:dyDescent="0.3">
      <c r="A2" s="141" t="s">
        <v>105</v>
      </c>
      <c r="B2" s="158">
        <f>COUNTIF(Indicador_Riesgo_Ent.Pública!B:B,Método_Gestión_Entid_Pública!A6)-2</f>
        <v>22</v>
      </c>
      <c r="C2" s="158">
        <f>COUNTIFS(Indicador_Riesgo_Ent.Pública!B:B,Método_Gestión_Entid_Pública!A6,Indicador_Riesgo_Ent.Pública!J:J,"Sí")</f>
        <v>0</v>
      </c>
      <c r="D2" s="158">
        <f>COUNTIFS(Indicador_Riesgo_Ent.Pública!B:B,Método_Gestión_Entid_Pública!A6,Indicador_Riesgo_Ent.Pública!J:J,"No")</f>
        <v>0</v>
      </c>
      <c r="E2" s="158">
        <f>B2-C2-D2</f>
        <v>22</v>
      </c>
      <c r="F2" s="158">
        <f>B2-COUNTIFS(Indicador_Riesgo_Ent.Pública!B:B,Método_Gestión_Entid_Pública!A6,Indicador_Riesgo_Ent.Pública!Q:Q,"")</f>
        <v>0</v>
      </c>
      <c r="G2" s="158">
        <f>IF(AND(D2=B2,F2=0),1,0)</f>
        <v>0</v>
      </c>
      <c r="H2" s="158" t="str">
        <f>IF(OR(E2&lt;&gt;0,G2=1),"Incompleto","Aplica")</f>
        <v>Incompleto</v>
      </c>
    </row>
    <row r="3" spans="1:8" x14ac:dyDescent="0.3">
      <c r="A3" s="142" t="s">
        <v>140</v>
      </c>
      <c r="B3" s="158">
        <f>COUNTIF(Indicador_Riesgo_Ent.Pública!B:B,Método_Gestión_Entid_Pública!A7)-2</f>
        <v>22</v>
      </c>
      <c r="C3" s="158">
        <f>COUNTIFS(Indicador_Riesgo_Ent.Pública!B:B,Método_Gestión_Entid_Pública!A7,Indicador_Riesgo_Ent.Pública!J:J,"Sí")</f>
        <v>0</v>
      </c>
      <c r="D3" s="158">
        <f>COUNTIFS(Indicador_Riesgo_Ent.Pública!B:B,Método_Gestión_Entid_Pública!A7,Indicador_Riesgo_Ent.Pública!J:J,"No")</f>
        <v>0</v>
      </c>
      <c r="E3" s="158">
        <f t="shared" ref="E3:E6" si="0">B3-C3-D3</f>
        <v>22</v>
      </c>
      <c r="F3" s="158">
        <f>B3-COUNTIFS(Indicador_Riesgo_Ent.Pública!B:B,Método_Gestión_Entid_Pública!A7,Indicador_Riesgo_Ent.Pública!Q:Q,"")</f>
        <v>0</v>
      </c>
      <c r="G3" s="158">
        <f t="shared" ref="G3:G6" si="1">IF(AND(D3=B3,F3=0),1,0)</f>
        <v>0</v>
      </c>
      <c r="H3" s="158" t="str">
        <f t="shared" ref="H3:H6" si="2">IF(OR(E3&lt;&gt;0,G3=1),"Incompleto","Aplica")</f>
        <v>Incompleto</v>
      </c>
    </row>
    <row r="4" spans="1:8" x14ac:dyDescent="0.3">
      <c r="A4" s="143" t="s">
        <v>175</v>
      </c>
      <c r="B4" s="158">
        <f>COUNTIF(Indicador_Riesgo_Ent.Pública!B:B,Método_Gestión_Entid_Pública!A8)-2</f>
        <v>22</v>
      </c>
      <c r="C4" s="158">
        <f>COUNTIFS(Indicador_Riesgo_Ent.Pública!B:B,Método_Gestión_Entid_Pública!A8,Indicador_Riesgo_Ent.Pública!J:J,"Sí")</f>
        <v>0</v>
      </c>
      <c r="D4" s="158">
        <f>COUNTIFS(Indicador_Riesgo_Ent.Pública!B:B,Método_Gestión_Entid_Pública!A8,Indicador_Riesgo_Ent.Pública!J:J,"No")</f>
        <v>0</v>
      </c>
      <c r="E4" s="158">
        <f t="shared" si="0"/>
        <v>22</v>
      </c>
      <c r="F4" s="158">
        <f>B4-COUNTIFS(Indicador_Riesgo_Ent.Pública!B:B,Método_Gestión_Entid_Pública!A8,Indicador_Riesgo_Ent.Pública!Q:Q,"")</f>
        <v>0</v>
      </c>
      <c r="G4" s="158">
        <f t="shared" si="1"/>
        <v>0</v>
      </c>
      <c r="H4" s="158" t="str">
        <f t="shared" si="2"/>
        <v>Incompleto</v>
      </c>
    </row>
    <row r="5" spans="1:8" x14ac:dyDescent="0.3">
      <c r="A5" s="144" t="s">
        <v>210</v>
      </c>
      <c r="B5" s="158">
        <f>COUNTIF(Indicador_Riesgo_Ent.Pública!B:B,Método_Gestión_Entid_Pública!A9)-2</f>
        <v>22</v>
      </c>
      <c r="C5" s="158">
        <f>COUNTIFS(Indicador_Riesgo_Ent.Pública!B:B,Método_Gestión_Entid_Pública!A9,Indicador_Riesgo_Ent.Pública!J:J,"Sí")</f>
        <v>0</v>
      </c>
      <c r="D5" s="158">
        <f>COUNTIFS(Indicador_Riesgo_Ent.Pública!B:B,Método_Gestión_Entid_Pública!A9,Indicador_Riesgo_Ent.Pública!J:J,"No")</f>
        <v>0</v>
      </c>
      <c r="E5" s="158">
        <f t="shared" si="0"/>
        <v>22</v>
      </c>
      <c r="F5" s="158">
        <f>B5-COUNTIFS(Indicador_Riesgo_Ent.Pública!B:B,Método_Gestión_Entid_Pública!A9,Indicador_Riesgo_Ent.Pública!Q:Q,"")</f>
        <v>0</v>
      </c>
      <c r="G5" s="158">
        <f t="shared" si="1"/>
        <v>0</v>
      </c>
      <c r="H5" s="158" t="str">
        <f t="shared" si="2"/>
        <v>Incompleto</v>
      </c>
    </row>
    <row r="6" spans="1:8" x14ac:dyDescent="0.3">
      <c r="A6" s="156" t="s">
        <v>264</v>
      </c>
      <c r="B6" s="158">
        <f>COUNTIF(Indicador_Riesgo_Ent.Pública!B:B,Método_Gestión_Entid_Pública!A10)-2</f>
        <v>22</v>
      </c>
      <c r="C6" s="158">
        <f>COUNTIFS(Indicador_Riesgo_Ent.Pública!B:B,Método_Gestión_Entid_Pública!A10,Indicador_Riesgo_Ent.Pública!J:J,"Sí")</f>
        <v>0</v>
      </c>
      <c r="D6" s="158">
        <f>COUNTIFS(Indicador_Riesgo_Ent.Pública!B:B,Método_Gestión_Entid_Pública!A10,Indicador_Riesgo_Ent.Pública!J:J,"No")</f>
        <v>0</v>
      </c>
      <c r="E6" s="158">
        <f t="shared" si="0"/>
        <v>22</v>
      </c>
      <c r="F6" s="158">
        <f>B6-COUNTIFS(Indicador_Riesgo_Ent.Pública!B:B,Método_Gestión_Entid_Pública!A10,Indicador_Riesgo_Ent.Pública!Q:Q,"")</f>
        <v>0</v>
      </c>
      <c r="G6" s="158">
        <f t="shared" si="1"/>
        <v>0</v>
      </c>
      <c r="H6" s="158"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73CBD9-97CA-4D7B-8EFD-9F5F51315983}">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3c3f8bf2-54cd-4d71-9226-3dd4b986d2ee"/>
    <ds:schemaRef ds:uri="http://purl.org/dc/dcmitype/"/>
  </ds:schemaRefs>
</ds:datastoreItem>
</file>

<file path=customXml/itemProps2.xml><?xml version="1.0" encoding="utf-8"?>
<ds:datastoreItem xmlns:ds="http://schemas.openxmlformats.org/officeDocument/2006/customXml" ds:itemID="{AC450B6B-EAF6-448A-A1D1-A66A2D88CAE6}"/>
</file>

<file path=customXml/itemProps3.xml><?xml version="1.0" encoding="utf-8"?>
<ds:datastoreItem xmlns:ds="http://schemas.openxmlformats.org/officeDocument/2006/customXml" ds:itemID="{E32BEE5A-C037-47B8-9E46-A0C940AF7E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Resultados!Área_de_impresión</vt:lpstr>
      <vt:lpstr>Indicador_Riesgo_Ent.Pública!negative</vt:lpstr>
      <vt:lpstr>Indicador_Riesgo_Ent.Pública!positive</vt:lpstr>
      <vt:lpstr>RAN.C.CAT</vt:lpstr>
      <vt:lpstr>RAN.C.CET</vt:lpstr>
      <vt:lpstr>RAN.C.R13</vt:lpstr>
      <vt:lpstr>RAN.C.R9</vt:lpstr>
      <vt:lpstr>RAN.CV.CAT</vt:lpstr>
      <vt:lpstr>RAN.CV.CET</vt:lpstr>
      <vt:lpstr>RAN.CV.R10</vt:lpstr>
      <vt:lpstr>RAN.CV.R8</vt:lpstr>
      <vt:lpstr>RAN.MP.CAT</vt:lpstr>
      <vt:lpstr>RAN.MP.CET</vt:lpstr>
      <vt:lpstr>RAN.MP.R10</vt:lpstr>
      <vt:lpstr>RAN.MP.R12</vt:lpstr>
      <vt:lpstr>RAN.N.RX</vt:lpstr>
      <vt:lpstr>RAN.OP.CAT</vt:lpstr>
      <vt:lpstr>RAN.OP.CET</vt:lpstr>
      <vt:lpstr>RAN.OP.R2</vt:lpstr>
      <vt:lpstr>RAN.OP.R9</vt:lpstr>
      <vt:lpstr>RAN.S.CAT</vt:lpstr>
      <vt:lpstr>RAN.S.CET</vt:lpstr>
      <vt:lpstr>RAN.S.R11</vt:lpstr>
      <vt:lpstr>RAN.S.R6</vt:lpstr>
      <vt:lpstr>RANCR13</vt:lpstr>
      <vt:lpstr>RANCR9</vt:lpstr>
      <vt:lpstr>RANCVR10</vt:lpstr>
      <vt:lpstr>RANCVR8</vt:lpstr>
      <vt:lpstr>RANMPR10</vt:lpstr>
      <vt:lpstr>RANMPR12</vt:lpstr>
      <vt:lpstr>RANNRX</vt:lpstr>
      <vt:lpstr>RANOPR2</vt:lpstr>
      <vt:lpstr>RANOPR9</vt:lpstr>
      <vt:lpstr>RANSR11</vt:lpstr>
      <vt:lpstr>RANSR6</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Subproyectos</dc:title>
  <dc:subject/>
  <dc:creator>SETELECO</dc:creator>
  <cp:keywords/>
  <dc:description/>
  <cp:lastModifiedBy>Regina Giralte Pallares</cp:lastModifiedBy>
  <cp:revision/>
  <dcterms:created xsi:type="dcterms:W3CDTF">2023-03-09T09:18:10Z</dcterms:created>
  <dcterms:modified xsi:type="dcterms:W3CDTF">2024-06-10T11:18:48Z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